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944" activeTab="4"/>
  </bookViews>
  <sheets>
    <sheet name="младшая группа" sheetId="10" r:id="rId1"/>
    <sheet name="средняя группа" sheetId="11" r:id="rId2"/>
    <sheet name="старшая группа" sheetId="12" r:id="rId3"/>
    <sheet name="предшкольная группа" sheetId="13" r:id="rId4"/>
    <sheet name="Свод методиста ДО" sheetId="16" r:id="rId5"/>
    <sheet name="Группа раннего возраста" sheetId="17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<sst xmlns="http://schemas.openxmlformats.org/spreadsheetml/2006/main" count="380" uniqueCount="67">
  <si>
    <t>Приложение 2</t>
  </si>
  <si>
    <t xml:space="preserve">Свод по младшим группам методиста дошкольной организации </t>
  </si>
  <si>
    <t>Наименование ДО КГКП "Ясли-сад №11" отдела образования города Рудного" Управления образования акимата Костанайской области</t>
  </si>
  <si>
    <t>ФИО методиста ДО : Фольц Ирина Николаевна</t>
  </si>
  <si>
    <t>Адрес__________________________________________________________________</t>
  </si>
  <si>
    <t>Язык обучения____________________________________________________________________</t>
  </si>
  <si>
    <t>№</t>
  </si>
  <si>
    <t>Наименование группы</t>
  </si>
  <si>
    <t>ФИО воспитателя</t>
  </si>
  <si>
    <t>Населенный пункт</t>
  </si>
  <si>
    <t>Язык обучения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</si>
  <si>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</si>
  <si>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</si>
  <si>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</si>
  <si>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</si>
  <si>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</si>
  <si>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</si>
  <si>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город</t>
  </si>
  <si>
    <t>село</t>
  </si>
  <si>
    <t>казахский</t>
  </si>
  <si>
    <t>русский</t>
  </si>
  <si>
    <t>смешанный (рус/каз)</t>
  </si>
  <si>
    <t>другие языки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</si>
  <si>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</si>
  <si>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</si>
  <si>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</si>
  <si>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</si>
  <si>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Художественная литература</t>
  </si>
  <si>
    <t>Рисование</t>
  </si>
  <si>
    <t>Лепка</t>
  </si>
  <si>
    <t>Аппликация</t>
  </si>
  <si>
    <t>Конструирование</t>
  </si>
  <si>
    <t>Музыка</t>
  </si>
  <si>
    <t>"Солнышко"</t>
  </si>
  <si>
    <t>Бондарь Н.В.</t>
  </si>
  <si>
    <t>"Золотой петушок"</t>
  </si>
  <si>
    <t>Аетбаева М.Т.</t>
  </si>
  <si>
    <t>Всего</t>
  </si>
  <si>
    <t>%</t>
  </si>
  <si>
    <t xml:space="preserve">Свод по средним группам методиста дошкольной организации </t>
  </si>
  <si>
    <t>Язык обучения_____________________________________________________</t>
  </si>
  <si>
    <t>Казахский язык</t>
  </si>
  <si>
    <t>"Улыбка"</t>
  </si>
  <si>
    <t>Паничевская А.В.</t>
  </si>
  <si>
    <t>"Туймедак"</t>
  </si>
  <si>
    <t>Тулеубекова Л.Т.</t>
  </si>
  <si>
    <t xml:space="preserve">Свод по старшим группам методиста дошкольной организации </t>
  </si>
  <si>
    <t>ФИО методиста ДО: Фольц Ирина Николаевна</t>
  </si>
  <si>
    <t>"Сказка"</t>
  </si>
  <si>
    <t>Столбенко Т.В.</t>
  </si>
  <si>
    <t xml:space="preserve">Свод по предшкольным группам методиста дошкольной организации </t>
  </si>
  <si>
    <t>Основы грамоты</t>
  </si>
  <si>
    <t>"Дельфинчики"</t>
  </si>
  <si>
    <t>Приходько Л.В.</t>
  </si>
  <si>
    <t>"Вини-пух"</t>
  </si>
  <si>
    <t>Кербель К.Р.</t>
  </si>
  <si>
    <t>Свод методиста дошкольной организации</t>
  </si>
  <si>
    <t>Наименование ДО_КГКП "Ясли-сад №11" отдела образования города Рудного" Управления образования акимата Костанайской области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</si>
  <si>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</si>
  <si>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</si>
  <si>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</si>
  <si>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</si>
  <si>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</si>
  <si>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</si>
  <si>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</si>
  <si>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ФИО методиста ДО_________________________________________________</t>
  </si>
  <si>
    <t>Худоржественная литература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</si>
</sst>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zoomScale="80" zoomScaleNormal="80" topLeftCell="I1" workbookViewId="0">
      <selection activeCell="AK24" sqref="AK24"/>
    </sheetView>
  </sheetViews>
  <sheetFormatPr defaultColWidth="9" defaultRowHeight="14.4"/>
  <cols>
    <col min="2" max="2" width="19.8518518518519" customWidth="1"/>
    <col min="3" max="3" width="23" customWidth="1"/>
    <col min="4" max="4" width="12.1388888888889" customWidth="1"/>
    <col min="5" max="5" width="11.5740740740741" customWidth="1"/>
    <col min="6" max="6" width="13.287037037037" customWidth="1"/>
    <col min="7" max="7" width="11.1388888888889" customWidth="1"/>
    <col min="8" max="8" width="13.287037037037" customWidth="1"/>
    <col min="9" max="9" width="10.287037037037" customWidth="1"/>
    <col min="10" max="10" width="11.4259259259259" customWidth="1"/>
  </cols>
  <sheetData>
    <row r="1" spans="1:4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20" t="s">
        <v>0</v>
      </c>
      <c r="AM1" s="20"/>
      <c r="AN1" s="20"/>
    </row>
    <row r="2" ht="15" customHeight="1" spans="1:40">
      <c r="A2" s="1"/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"/>
      <c r="O2" s="1"/>
      <c r="P2" s="1"/>
      <c r="Q2" s="1"/>
      <c r="R2" s="1"/>
      <c r="S2" s="1"/>
      <c r="T2" s="2" t="s">
        <v>2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ht="15.6" spans="1:40">
      <c r="A3" s="1"/>
      <c r="B3" s="2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  <c r="R3" s="1"/>
      <c r="S3" s="1"/>
      <c r="T3" s="1" t="s">
        <v>4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ht="15.6" spans="1:4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8" t="s">
        <v>5</v>
      </c>
      <c r="U4" s="28"/>
      <c r="V4" s="28"/>
      <c r="W4" s="28"/>
      <c r="X4" s="28"/>
      <c r="Y4" s="28"/>
      <c r="Z4" s="28"/>
      <c r="AA4" s="28"/>
      <c r="AB4" s="28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ht="15.6" spans="1:4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ht="15" customHeight="1" spans="1:40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7"/>
      <c r="T6" s="5" t="s">
        <v>14</v>
      </c>
      <c r="U6" s="5"/>
      <c r="V6" s="5"/>
      <c r="W6" s="6" t="s">
        <v>15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7"/>
      <c r="AL6" s="5" t="s">
        <v>16</v>
      </c>
      <c r="AM6" s="5"/>
      <c r="AN6" s="5"/>
    </row>
    <row r="7" ht="30" customHeight="1" spans="1:40">
      <c r="A7" s="4"/>
      <c r="B7" s="5"/>
      <c r="C7" s="5"/>
      <c r="D7" s="9" t="s">
        <v>17</v>
      </c>
      <c r="E7" s="9" t="s">
        <v>18</v>
      </c>
      <c r="F7" s="9" t="s">
        <v>19</v>
      </c>
      <c r="G7" s="9" t="s">
        <v>20</v>
      </c>
      <c r="H7" s="9" t="s">
        <v>21</v>
      </c>
      <c r="I7" s="9" t="s">
        <v>22</v>
      </c>
      <c r="J7" s="5"/>
      <c r="K7" s="9" t="s">
        <v>23</v>
      </c>
      <c r="L7" s="9" t="s">
        <v>24</v>
      </c>
      <c r="M7" s="9" t="s">
        <v>25</v>
      </c>
      <c r="N7" s="5" t="s">
        <v>26</v>
      </c>
      <c r="O7" s="5"/>
      <c r="P7" s="5"/>
      <c r="Q7" s="5" t="s">
        <v>27</v>
      </c>
      <c r="R7" s="5"/>
      <c r="S7" s="5"/>
      <c r="T7" s="9" t="s">
        <v>23</v>
      </c>
      <c r="U7" s="9" t="s">
        <v>24</v>
      </c>
      <c r="V7" s="9" t="s">
        <v>25</v>
      </c>
      <c r="W7" s="6" t="s">
        <v>28</v>
      </c>
      <c r="X7" s="8"/>
      <c r="Y7" s="7"/>
      <c r="Z7" s="6" t="s">
        <v>29</v>
      </c>
      <c r="AA7" s="8"/>
      <c r="AB7" s="7"/>
      <c r="AC7" s="6" t="s">
        <v>30</v>
      </c>
      <c r="AD7" s="8"/>
      <c r="AE7" s="7"/>
      <c r="AF7" s="6" t="s">
        <v>31</v>
      </c>
      <c r="AG7" s="8"/>
      <c r="AH7" s="7"/>
      <c r="AI7" s="6" t="s">
        <v>32</v>
      </c>
      <c r="AJ7" s="8"/>
      <c r="AK7" s="7"/>
      <c r="AL7" s="9" t="s">
        <v>23</v>
      </c>
      <c r="AM7" s="9" t="s">
        <v>24</v>
      </c>
      <c r="AN7" s="9" t="s">
        <v>25</v>
      </c>
    </row>
    <row r="8" ht="78" spans="1:40">
      <c r="A8" s="4"/>
      <c r="B8" s="5"/>
      <c r="C8" s="5"/>
      <c r="D8" s="10"/>
      <c r="E8" s="10"/>
      <c r="F8" s="10"/>
      <c r="G8" s="10"/>
      <c r="H8" s="10"/>
      <c r="I8" s="10"/>
      <c r="J8" s="5"/>
      <c r="K8" s="10"/>
      <c r="L8" s="10"/>
      <c r="M8" s="10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10"/>
      <c r="U8" s="10"/>
      <c r="V8" s="10"/>
      <c r="W8" s="5" t="s">
        <v>23</v>
      </c>
      <c r="X8" s="5" t="s">
        <v>24</v>
      </c>
      <c r="Y8" s="5" t="s">
        <v>25</v>
      </c>
      <c r="Z8" s="5" t="s">
        <v>23</v>
      </c>
      <c r="AA8" s="5" t="s">
        <v>24</v>
      </c>
      <c r="AB8" s="5" t="s">
        <v>25</v>
      </c>
      <c r="AC8" s="5" t="s">
        <v>23</v>
      </c>
      <c r="AD8" s="5" t="s">
        <v>24</v>
      </c>
      <c r="AE8" s="5" t="s">
        <v>25</v>
      </c>
      <c r="AF8" s="5" t="s">
        <v>23</v>
      </c>
      <c r="AG8" s="5" t="s">
        <v>24</v>
      </c>
      <c r="AH8" s="5" t="s">
        <v>25</v>
      </c>
      <c r="AI8" s="5" t="s">
        <v>23</v>
      </c>
      <c r="AJ8" s="5" t="s">
        <v>24</v>
      </c>
      <c r="AK8" s="5" t="s">
        <v>25</v>
      </c>
      <c r="AL8" s="10"/>
      <c r="AM8" s="10"/>
      <c r="AN8" s="10"/>
    </row>
    <row r="9" ht="15.6" spans="1:40">
      <c r="A9" s="4">
        <v>1</v>
      </c>
      <c r="B9" s="11" t="s">
        <v>33</v>
      </c>
      <c r="C9" s="11" t="s">
        <v>34</v>
      </c>
      <c r="D9" s="11">
        <v>1</v>
      </c>
      <c r="E9" s="11"/>
      <c r="F9" s="11"/>
      <c r="G9" s="11">
        <v>1</v>
      </c>
      <c r="H9" s="11"/>
      <c r="I9" s="11"/>
      <c r="J9" s="4">
        <v>4</v>
      </c>
      <c r="K9" s="11">
        <v>4</v>
      </c>
      <c r="L9" s="11">
        <v>0</v>
      </c>
      <c r="M9" s="11">
        <v>0</v>
      </c>
      <c r="N9" s="11">
        <v>3</v>
      </c>
      <c r="O9" s="11">
        <v>1</v>
      </c>
      <c r="P9" s="11">
        <v>0</v>
      </c>
      <c r="Q9" s="11">
        <v>3</v>
      </c>
      <c r="R9" s="11">
        <v>1</v>
      </c>
      <c r="S9" s="11">
        <v>0</v>
      </c>
      <c r="T9" s="11">
        <v>3</v>
      </c>
      <c r="U9" s="11">
        <v>1</v>
      </c>
      <c r="V9" s="11">
        <v>0</v>
      </c>
      <c r="W9" s="11">
        <v>3</v>
      </c>
      <c r="X9" s="11">
        <v>1</v>
      </c>
      <c r="Y9" s="11">
        <v>0</v>
      </c>
      <c r="Z9" s="11">
        <v>4</v>
      </c>
      <c r="AA9" s="11">
        <v>0</v>
      </c>
      <c r="AB9" s="11">
        <v>0</v>
      </c>
      <c r="AC9" s="11">
        <v>4</v>
      </c>
      <c r="AD9" s="11">
        <v>0</v>
      </c>
      <c r="AE9" s="11">
        <v>0</v>
      </c>
      <c r="AF9" s="11">
        <v>4</v>
      </c>
      <c r="AG9" s="11">
        <v>0</v>
      </c>
      <c r="AH9" s="11">
        <v>0</v>
      </c>
      <c r="AI9" s="11">
        <v>4</v>
      </c>
      <c r="AJ9" s="11">
        <v>0</v>
      </c>
      <c r="AK9" s="11">
        <v>0</v>
      </c>
      <c r="AL9" s="11">
        <v>4</v>
      </c>
      <c r="AM9" s="11">
        <v>0</v>
      </c>
      <c r="AN9" s="11">
        <v>0</v>
      </c>
    </row>
    <row r="10" ht="15.6" spans="1:40">
      <c r="A10" s="4">
        <v>2</v>
      </c>
      <c r="B10" s="11" t="s">
        <v>35</v>
      </c>
      <c r="C10" s="11" t="s">
        <v>36</v>
      </c>
      <c r="D10" s="11">
        <v>1</v>
      </c>
      <c r="E10" s="11"/>
      <c r="F10" s="11"/>
      <c r="G10" s="11">
        <v>1</v>
      </c>
      <c r="H10" s="11"/>
      <c r="I10" s="11"/>
      <c r="J10" s="4">
        <v>20</v>
      </c>
      <c r="K10" s="11">
        <v>18</v>
      </c>
      <c r="L10" s="11">
        <v>2</v>
      </c>
      <c r="M10" s="11">
        <v>0</v>
      </c>
      <c r="N10" s="11">
        <v>16</v>
      </c>
      <c r="O10" s="11">
        <v>4</v>
      </c>
      <c r="P10" s="11">
        <v>0</v>
      </c>
      <c r="Q10" s="11">
        <v>16</v>
      </c>
      <c r="R10" s="11">
        <v>4</v>
      </c>
      <c r="S10" s="11">
        <v>0</v>
      </c>
      <c r="T10" s="11">
        <v>15</v>
      </c>
      <c r="U10" s="11">
        <v>5</v>
      </c>
      <c r="V10" s="11">
        <v>0</v>
      </c>
      <c r="W10" s="11">
        <v>14</v>
      </c>
      <c r="X10" s="11">
        <v>6</v>
      </c>
      <c r="Y10" s="11">
        <v>0</v>
      </c>
      <c r="Z10" s="11">
        <v>14</v>
      </c>
      <c r="AA10" s="11">
        <v>6</v>
      </c>
      <c r="AB10" s="11">
        <v>0</v>
      </c>
      <c r="AC10" s="11">
        <v>16</v>
      </c>
      <c r="AD10" s="11">
        <v>4</v>
      </c>
      <c r="AE10" s="11">
        <v>0</v>
      </c>
      <c r="AF10" s="11">
        <v>15</v>
      </c>
      <c r="AG10" s="11">
        <v>5</v>
      </c>
      <c r="AH10" s="11">
        <v>0</v>
      </c>
      <c r="AI10" s="11">
        <v>15</v>
      </c>
      <c r="AJ10" s="11">
        <v>5</v>
      </c>
      <c r="AK10" s="11">
        <v>0</v>
      </c>
      <c r="AL10" s="11">
        <v>16</v>
      </c>
      <c r="AM10" s="11">
        <v>4</v>
      </c>
      <c r="AN10" s="11">
        <v>0</v>
      </c>
    </row>
    <row r="11" ht="15.6" spans="1:40">
      <c r="A11" s="4">
        <v>3</v>
      </c>
      <c r="B11" s="11"/>
      <c r="C11" s="11"/>
      <c r="D11" s="11"/>
      <c r="E11" s="11"/>
      <c r="F11" s="11"/>
      <c r="G11" s="11"/>
      <c r="H11" s="11"/>
      <c r="I11" s="11"/>
      <c r="J11" s="4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ht="15.6" spans="1:40">
      <c r="A12" s="4">
        <v>4</v>
      </c>
      <c r="B12" s="11"/>
      <c r="C12" s="11"/>
      <c r="D12" s="11"/>
      <c r="E12" s="11"/>
      <c r="F12" s="11"/>
      <c r="G12" s="11"/>
      <c r="H12" s="11"/>
      <c r="I12" s="11"/>
      <c r="J12" s="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ht="15.6" spans="1:40">
      <c r="A13" s="4">
        <v>5</v>
      </c>
      <c r="B13" s="11"/>
      <c r="C13" s="11"/>
      <c r="D13" s="11"/>
      <c r="E13" s="11"/>
      <c r="F13" s="11"/>
      <c r="G13" s="11"/>
      <c r="H13" s="11"/>
      <c r="I13" s="11"/>
      <c r="J13" s="4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ht="15.6" spans="1:40">
      <c r="A14" s="4">
        <v>6</v>
      </c>
      <c r="B14" s="11"/>
      <c r="C14" s="11"/>
      <c r="D14" s="11"/>
      <c r="E14" s="11"/>
      <c r="F14" s="11"/>
      <c r="G14" s="11"/>
      <c r="H14" s="11"/>
      <c r="I14" s="11"/>
      <c r="J14" s="4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ht="15.6" spans="1:40">
      <c r="A15" s="4">
        <v>7</v>
      </c>
      <c r="B15" s="11"/>
      <c r="C15" s="11"/>
      <c r="D15" s="11"/>
      <c r="E15" s="11"/>
      <c r="F15" s="11"/>
      <c r="G15" s="11"/>
      <c r="H15" s="11"/>
      <c r="I15" s="11"/>
      <c r="J15" s="4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ht="15.6" spans="1:40">
      <c r="A16" s="12" t="s">
        <v>37</v>
      </c>
      <c r="B16" s="13"/>
      <c r="C16" s="14"/>
      <c r="D16" s="14"/>
      <c r="E16" s="14"/>
      <c r="F16" s="14"/>
      <c r="G16" s="14"/>
      <c r="H16" s="14"/>
      <c r="I16" s="14"/>
      <c r="J16" s="27">
        <f>SUM(J9:J15)</f>
        <v>24</v>
      </c>
      <c r="K16" s="4">
        <f t="shared" ref="K16:AN16" si="0">SUM(K9:K15)</f>
        <v>22</v>
      </c>
      <c r="L16" s="4">
        <f t="shared" si="0"/>
        <v>2</v>
      </c>
      <c r="M16" s="4">
        <f t="shared" si="0"/>
        <v>0</v>
      </c>
      <c r="N16" s="4">
        <f t="shared" si="0"/>
        <v>19</v>
      </c>
      <c r="O16" s="4">
        <f t="shared" si="0"/>
        <v>5</v>
      </c>
      <c r="P16" s="4">
        <f t="shared" si="0"/>
        <v>0</v>
      </c>
      <c r="Q16" s="4">
        <f t="shared" si="0"/>
        <v>19</v>
      </c>
      <c r="R16" s="4">
        <f t="shared" si="0"/>
        <v>5</v>
      </c>
      <c r="S16" s="4">
        <f t="shared" si="0"/>
        <v>0</v>
      </c>
      <c r="T16" s="4">
        <f t="shared" si="0"/>
        <v>18</v>
      </c>
      <c r="U16" s="4">
        <f t="shared" si="0"/>
        <v>6</v>
      </c>
      <c r="V16" s="4">
        <f t="shared" si="0"/>
        <v>0</v>
      </c>
      <c r="W16" s="4">
        <f t="shared" si="0"/>
        <v>17</v>
      </c>
      <c r="X16" s="4">
        <f t="shared" si="0"/>
        <v>7</v>
      </c>
      <c r="Y16" s="4">
        <f t="shared" si="0"/>
        <v>0</v>
      </c>
      <c r="Z16" s="4">
        <f t="shared" si="0"/>
        <v>18</v>
      </c>
      <c r="AA16" s="4">
        <f t="shared" si="0"/>
        <v>6</v>
      </c>
      <c r="AB16" s="4">
        <f t="shared" si="0"/>
        <v>0</v>
      </c>
      <c r="AC16" s="4">
        <f t="shared" si="0"/>
        <v>20</v>
      </c>
      <c r="AD16" s="4">
        <f t="shared" si="0"/>
        <v>4</v>
      </c>
      <c r="AE16" s="4">
        <f t="shared" si="0"/>
        <v>0</v>
      </c>
      <c r="AF16" s="4">
        <f t="shared" si="0"/>
        <v>19</v>
      </c>
      <c r="AG16" s="4">
        <f t="shared" si="0"/>
        <v>5</v>
      </c>
      <c r="AH16" s="4">
        <f t="shared" si="0"/>
        <v>0</v>
      </c>
      <c r="AI16" s="4">
        <f t="shared" si="0"/>
        <v>19</v>
      </c>
      <c r="AJ16" s="4">
        <f t="shared" si="0"/>
        <v>5</v>
      </c>
      <c r="AK16" s="4">
        <f t="shared" si="0"/>
        <v>0</v>
      </c>
      <c r="AL16" s="4">
        <f t="shared" si="0"/>
        <v>20</v>
      </c>
      <c r="AM16" s="4">
        <f t="shared" si="0"/>
        <v>4</v>
      </c>
      <c r="AN16" s="4">
        <f t="shared" si="0"/>
        <v>0</v>
      </c>
    </row>
    <row r="17" ht="15.6" spans="1:40">
      <c r="A17" s="12" t="s">
        <v>38</v>
      </c>
      <c r="B17" s="13"/>
      <c r="C17" s="13"/>
      <c r="D17" s="13"/>
      <c r="E17" s="13"/>
      <c r="F17" s="13"/>
      <c r="G17" s="13"/>
      <c r="H17" s="13"/>
      <c r="I17" s="13"/>
      <c r="J17" s="17">
        <f>J16*100/J16</f>
        <v>100</v>
      </c>
      <c r="K17" s="18">
        <f>K16*100/J16</f>
        <v>91.6666666666667</v>
      </c>
      <c r="L17" s="19">
        <f>L16*100/J16</f>
        <v>8.33333333333333</v>
      </c>
      <c r="M17" s="19">
        <f>M16*100/J16</f>
        <v>0</v>
      </c>
      <c r="N17" s="16">
        <f>N16*100/J16</f>
        <v>79.1666666666667</v>
      </c>
      <c r="O17" s="16">
        <f>O16*100/J16</f>
        <v>20.8333333333333</v>
      </c>
      <c r="P17" s="16">
        <f>P16*100/J16</f>
        <v>0</v>
      </c>
      <c r="Q17" s="16">
        <f>Q16*100/J16</f>
        <v>79.1666666666667</v>
      </c>
      <c r="R17" s="16">
        <f>R16*100/J16</f>
        <v>20.8333333333333</v>
      </c>
      <c r="S17" s="16">
        <f>S16*100/J16</f>
        <v>0</v>
      </c>
      <c r="T17" s="16">
        <f>T16*100/J16</f>
        <v>75</v>
      </c>
      <c r="U17" s="16">
        <f>U16*100/J16</f>
        <v>25</v>
      </c>
      <c r="V17" s="16">
        <f>V16*100/J16</f>
        <v>0</v>
      </c>
      <c r="W17" s="16">
        <f>W16*100/J16</f>
        <v>70.8333333333333</v>
      </c>
      <c r="X17" s="16">
        <f>X16*100/J16</f>
        <v>29.1666666666667</v>
      </c>
      <c r="Y17" s="16">
        <f>Y16*100/J16</f>
        <v>0</v>
      </c>
      <c r="Z17" s="16">
        <f>Z16*100/J16</f>
        <v>75</v>
      </c>
      <c r="AA17" s="16">
        <f>AA16*100/J16</f>
        <v>25</v>
      </c>
      <c r="AB17" s="16">
        <f>AB16*100/J16</f>
        <v>0</v>
      </c>
      <c r="AC17" s="16">
        <f>AC16*100/J16</f>
        <v>83.3333333333333</v>
      </c>
      <c r="AD17" s="16">
        <f>AD16*100/J16</f>
        <v>16.6666666666667</v>
      </c>
      <c r="AE17" s="16">
        <f>AE16*100/J16</f>
        <v>0</v>
      </c>
      <c r="AF17" s="16">
        <f>AF16*100/J16</f>
        <v>79.1666666666667</v>
      </c>
      <c r="AG17" s="16">
        <f>AG16*100/J16</f>
        <v>20.8333333333333</v>
      </c>
      <c r="AH17" s="16">
        <f>AH16*100/J16</f>
        <v>0</v>
      </c>
      <c r="AI17" s="16">
        <f>AI16*100/J16</f>
        <v>79.1666666666667</v>
      </c>
      <c r="AJ17" s="16">
        <f>AJ16*100/J16</f>
        <v>20.8333333333333</v>
      </c>
      <c r="AK17" s="16">
        <f>AK16*100/J16</f>
        <v>0</v>
      </c>
      <c r="AL17" s="16">
        <f>AL16*100/J16</f>
        <v>83.3333333333333</v>
      </c>
      <c r="AM17" s="16">
        <f>AM16*100/J16</f>
        <v>16.6666666666667</v>
      </c>
      <c r="AN17" s="16">
        <f>AN16*100/J16</f>
        <v>0</v>
      </c>
    </row>
  </sheetData>
  <mergeCells count="40">
    <mergeCell ref="AL1:AN1"/>
    <mergeCell ref="B2:M2"/>
    <mergeCell ref="T2:AN2"/>
    <mergeCell ref="B3:M3"/>
    <mergeCell ref="T4:AB4"/>
    <mergeCell ref="D6:E6"/>
    <mergeCell ref="F6:I6"/>
    <mergeCell ref="K6:M6"/>
    <mergeCell ref="N6:S6"/>
    <mergeCell ref="T6:V6"/>
    <mergeCell ref="W6:AK6"/>
    <mergeCell ref="AL6:AN6"/>
    <mergeCell ref="N7:P7"/>
    <mergeCell ref="Q7:S7"/>
    <mergeCell ref="W7:Y7"/>
    <mergeCell ref="Z7:AB7"/>
    <mergeCell ref="AC7:AE7"/>
    <mergeCell ref="AF7:AH7"/>
    <mergeCell ref="AI7:AK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T7:T8"/>
    <mergeCell ref="U7:U8"/>
    <mergeCell ref="V7:V8"/>
    <mergeCell ref="AL7:AL8"/>
    <mergeCell ref="AM7:AM8"/>
    <mergeCell ref="AN7:AN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7"/>
  <sheetViews>
    <sheetView zoomScale="91" zoomScaleNormal="91" topLeftCell="U1" workbookViewId="0">
      <selection activeCell="AR22" sqref="AR22"/>
    </sheetView>
  </sheetViews>
  <sheetFormatPr defaultColWidth="9" defaultRowHeight="14.4"/>
  <cols>
    <col min="2" max="2" width="20.4259259259259" customWidth="1"/>
    <col min="3" max="3" width="24.1388888888889" customWidth="1"/>
    <col min="4" max="4" width="9.71296296296296" customWidth="1"/>
    <col min="5" max="5" width="8.13888888888889" customWidth="1"/>
    <col min="6" max="6" width="9.71296296296296" customWidth="1"/>
    <col min="7" max="8" width="8.42592592592593" customWidth="1"/>
    <col min="9" max="9" width="8.28703703703704" customWidth="1"/>
  </cols>
  <sheetData>
    <row r="1" spans="1:4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20" t="s">
        <v>0</v>
      </c>
      <c r="AP1" s="20"/>
      <c r="AQ1" s="20"/>
    </row>
    <row r="2" ht="15" customHeight="1" spans="1:43">
      <c r="A2" s="1"/>
      <c r="B2" s="21" t="s">
        <v>39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"/>
      <c r="O2" s="1"/>
      <c r="P2" s="1"/>
      <c r="Q2" s="1"/>
      <c r="R2" s="1"/>
      <c r="S2" s="1"/>
      <c r="T2" s="1"/>
      <c r="U2" s="1"/>
      <c r="V2" s="1"/>
      <c r="W2" s="2" t="s">
        <v>2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ht="15.6" spans="1:43">
      <c r="A3" s="1"/>
      <c r="B3" s="2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 t="s">
        <v>4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15.6" spans="1:4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8" t="s">
        <v>40</v>
      </c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ht="15.6" spans="1:4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ht="60.75" customHeight="1" spans="1:43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8"/>
      <c r="T6" s="8"/>
      <c r="U6" s="8"/>
      <c r="V6" s="7"/>
      <c r="W6" s="5" t="s">
        <v>14</v>
      </c>
      <c r="X6" s="5"/>
      <c r="Y6" s="5"/>
      <c r="Z6" s="6" t="s">
        <v>15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7"/>
      <c r="AO6" s="5" t="s">
        <v>16</v>
      </c>
      <c r="AP6" s="5"/>
      <c r="AQ6" s="5"/>
    </row>
    <row r="7" ht="29.25" customHeight="1" spans="1:43">
      <c r="A7" s="4"/>
      <c r="B7" s="5"/>
      <c r="C7" s="5"/>
      <c r="D7" s="9" t="s">
        <v>17</v>
      </c>
      <c r="E7" s="9" t="s">
        <v>18</v>
      </c>
      <c r="F7" s="9" t="s">
        <v>19</v>
      </c>
      <c r="G7" s="9" t="s">
        <v>20</v>
      </c>
      <c r="H7" s="9" t="s">
        <v>21</v>
      </c>
      <c r="I7" s="9" t="s">
        <v>22</v>
      </c>
      <c r="J7" s="5"/>
      <c r="K7" s="9" t="s">
        <v>23</v>
      </c>
      <c r="L7" s="9" t="s">
        <v>24</v>
      </c>
      <c r="M7" s="9" t="s">
        <v>25</v>
      </c>
      <c r="N7" s="5" t="s">
        <v>26</v>
      </c>
      <c r="O7" s="5"/>
      <c r="P7" s="5"/>
      <c r="Q7" s="5" t="s">
        <v>27</v>
      </c>
      <c r="R7" s="5"/>
      <c r="S7" s="5"/>
      <c r="T7" s="5" t="s">
        <v>41</v>
      </c>
      <c r="U7" s="5"/>
      <c r="V7" s="5"/>
      <c r="W7" s="9" t="s">
        <v>23</v>
      </c>
      <c r="X7" s="9" t="s">
        <v>24</v>
      </c>
      <c r="Y7" s="9" t="s">
        <v>25</v>
      </c>
      <c r="Z7" s="6" t="s">
        <v>28</v>
      </c>
      <c r="AA7" s="8"/>
      <c r="AB7" s="7"/>
      <c r="AC7" s="6" t="s">
        <v>29</v>
      </c>
      <c r="AD7" s="8"/>
      <c r="AE7" s="7"/>
      <c r="AF7" s="6" t="s">
        <v>30</v>
      </c>
      <c r="AG7" s="8"/>
      <c r="AH7" s="7"/>
      <c r="AI7" s="6" t="s">
        <v>31</v>
      </c>
      <c r="AJ7" s="8"/>
      <c r="AK7" s="7"/>
      <c r="AL7" s="6" t="s">
        <v>32</v>
      </c>
      <c r="AM7" s="8"/>
      <c r="AN7" s="7"/>
      <c r="AO7" s="9" t="s">
        <v>23</v>
      </c>
      <c r="AP7" s="9" t="s">
        <v>24</v>
      </c>
      <c r="AQ7" s="9" t="s">
        <v>25</v>
      </c>
    </row>
    <row r="8" ht="84.75" customHeight="1" spans="1:43">
      <c r="A8" s="4"/>
      <c r="B8" s="5"/>
      <c r="C8" s="5"/>
      <c r="D8" s="10"/>
      <c r="E8" s="10"/>
      <c r="F8" s="10"/>
      <c r="G8" s="10"/>
      <c r="H8" s="10"/>
      <c r="I8" s="10"/>
      <c r="J8" s="5"/>
      <c r="K8" s="10"/>
      <c r="L8" s="10"/>
      <c r="M8" s="10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5" t="s">
        <v>23</v>
      </c>
      <c r="U8" s="5" t="s">
        <v>24</v>
      </c>
      <c r="V8" s="5" t="s">
        <v>25</v>
      </c>
      <c r="W8" s="10"/>
      <c r="X8" s="10"/>
      <c r="Y8" s="10"/>
      <c r="Z8" s="5" t="s">
        <v>23</v>
      </c>
      <c r="AA8" s="5" t="s">
        <v>24</v>
      </c>
      <c r="AB8" s="5" t="s">
        <v>25</v>
      </c>
      <c r="AC8" s="5" t="s">
        <v>23</v>
      </c>
      <c r="AD8" s="5" t="s">
        <v>24</v>
      </c>
      <c r="AE8" s="5" t="s">
        <v>25</v>
      </c>
      <c r="AF8" s="5" t="s">
        <v>23</v>
      </c>
      <c r="AG8" s="5" t="s">
        <v>24</v>
      </c>
      <c r="AH8" s="5" t="s">
        <v>25</v>
      </c>
      <c r="AI8" s="5" t="s">
        <v>23</v>
      </c>
      <c r="AJ8" s="5" t="s">
        <v>24</v>
      </c>
      <c r="AK8" s="5" t="s">
        <v>25</v>
      </c>
      <c r="AL8" s="5" t="s">
        <v>23</v>
      </c>
      <c r="AM8" s="5" t="s">
        <v>24</v>
      </c>
      <c r="AN8" s="5" t="s">
        <v>25</v>
      </c>
      <c r="AO8" s="10"/>
      <c r="AP8" s="10"/>
      <c r="AQ8" s="10"/>
    </row>
    <row r="9" ht="15.6" spans="1:43">
      <c r="A9" s="4">
        <v>1</v>
      </c>
      <c r="B9" s="11" t="s">
        <v>42</v>
      </c>
      <c r="C9" s="11" t="s">
        <v>43</v>
      </c>
      <c r="D9" s="11">
        <v>1</v>
      </c>
      <c r="E9" s="11"/>
      <c r="F9" s="11"/>
      <c r="G9" s="11">
        <v>1</v>
      </c>
      <c r="H9" s="11"/>
      <c r="I9" s="11"/>
      <c r="J9" s="4">
        <v>25</v>
      </c>
      <c r="K9" s="11">
        <v>23</v>
      </c>
      <c r="L9" s="11">
        <v>2</v>
      </c>
      <c r="M9" s="11">
        <v>0</v>
      </c>
      <c r="N9" s="11">
        <v>19</v>
      </c>
      <c r="O9" s="11">
        <v>5</v>
      </c>
      <c r="P9" s="11">
        <v>1</v>
      </c>
      <c r="Q9" s="11">
        <v>18</v>
      </c>
      <c r="R9" s="11">
        <v>5</v>
      </c>
      <c r="S9" s="11">
        <v>2</v>
      </c>
      <c r="T9" s="11">
        <v>19</v>
      </c>
      <c r="U9" s="11">
        <v>5</v>
      </c>
      <c r="V9" s="11">
        <v>1</v>
      </c>
      <c r="W9" s="11">
        <v>21</v>
      </c>
      <c r="X9" s="11">
        <v>3</v>
      </c>
      <c r="Y9" s="11">
        <v>1</v>
      </c>
      <c r="Z9" s="11">
        <v>20</v>
      </c>
      <c r="AA9" s="11">
        <v>5</v>
      </c>
      <c r="AB9" s="11">
        <v>0</v>
      </c>
      <c r="AC9" s="11">
        <v>21</v>
      </c>
      <c r="AD9" s="11">
        <v>3</v>
      </c>
      <c r="AE9" s="11">
        <v>1</v>
      </c>
      <c r="AF9" s="11">
        <v>21</v>
      </c>
      <c r="AG9" s="11">
        <v>3</v>
      </c>
      <c r="AH9" s="11">
        <v>1</v>
      </c>
      <c r="AI9" s="11">
        <v>22</v>
      </c>
      <c r="AJ9" s="11">
        <v>3</v>
      </c>
      <c r="AK9" s="11">
        <v>0</v>
      </c>
      <c r="AL9" s="11">
        <v>22</v>
      </c>
      <c r="AM9" s="11">
        <v>2</v>
      </c>
      <c r="AN9" s="11">
        <v>1</v>
      </c>
      <c r="AO9" s="11">
        <v>21</v>
      </c>
      <c r="AP9" s="11">
        <v>3</v>
      </c>
      <c r="AQ9" s="11">
        <v>1</v>
      </c>
    </row>
    <row r="10" ht="15.6" spans="1:43">
      <c r="A10" s="4">
        <v>2</v>
      </c>
      <c r="B10" s="11" t="s">
        <v>44</v>
      </c>
      <c r="C10" s="11" t="s">
        <v>45</v>
      </c>
      <c r="D10" s="11">
        <v>1</v>
      </c>
      <c r="E10" s="11"/>
      <c r="F10" s="11">
        <v>1</v>
      </c>
      <c r="G10" s="11"/>
      <c r="H10" s="11"/>
      <c r="I10" s="11"/>
      <c r="J10" s="4">
        <v>5</v>
      </c>
      <c r="K10" s="11">
        <v>5</v>
      </c>
      <c r="L10" s="11">
        <v>0</v>
      </c>
      <c r="M10" s="11">
        <v>0</v>
      </c>
      <c r="N10" s="11">
        <v>4</v>
      </c>
      <c r="O10" s="11">
        <v>1</v>
      </c>
      <c r="P10" s="11">
        <v>0</v>
      </c>
      <c r="Q10" s="11">
        <v>4</v>
      </c>
      <c r="R10" s="11">
        <v>1</v>
      </c>
      <c r="S10" s="11">
        <v>0</v>
      </c>
      <c r="T10" s="11">
        <v>5</v>
      </c>
      <c r="U10" s="11">
        <v>0</v>
      </c>
      <c r="V10" s="11">
        <v>0</v>
      </c>
      <c r="W10" s="11">
        <v>4</v>
      </c>
      <c r="X10" s="11">
        <v>1</v>
      </c>
      <c r="Y10" s="11">
        <v>0</v>
      </c>
      <c r="Z10" s="11">
        <v>5</v>
      </c>
      <c r="AA10" s="11">
        <v>0</v>
      </c>
      <c r="AB10" s="11">
        <v>0</v>
      </c>
      <c r="AC10" s="11">
        <v>5</v>
      </c>
      <c r="AD10" s="11">
        <v>0</v>
      </c>
      <c r="AE10" s="11">
        <v>0</v>
      </c>
      <c r="AF10" s="11">
        <v>5</v>
      </c>
      <c r="AG10" s="11">
        <v>0</v>
      </c>
      <c r="AH10" s="11">
        <v>0</v>
      </c>
      <c r="AI10" s="11">
        <v>5</v>
      </c>
      <c r="AJ10" s="11">
        <v>0</v>
      </c>
      <c r="AK10" s="11">
        <v>0</v>
      </c>
      <c r="AL10" s="11">
        <v>5</v>
      </c>
      <c r="AM10" s="11">
        <v>0</v>
      </c>
      <c r="AN10" s="11">
        <v>0</v>
      </c>
      <c r="AO10" s="11">
        <v>4</v>
      </c>
      <c r="AP10" s="11">
        <v>1</v>
      </c>
      <c r="AQ10" s="11">
        <v>0</v>
      </c>
    </row>
    <row r="11" ht="15.6" spans="1:43">
      <c r="A11" s="4">
        <v>3</v>
      </c>
      <c r="B11" s="11"/>
      <c r="C11" s="11"/>
      <c r="D11" s="11"/>
      <c r="E11" s="11"/>
      <c r="F11" s="11"/>
      <c r="G11" s="11"/>
      <c r="H11" s="11"/>
      <c r="I11" s="11"/>
      <c r="J11" s="4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ht="15.6" spans="1:43">
      <c r="A12" s="4">
        <v>4</v>
      </c>
      <c r="B12" s="11"/>
      <c r="C12" s="11"/>
      <c r="D12" s="11"/>
      <c r="E12" s="11"/>
      <c r="F12" s="11"/>
      <c r="G12" s="11"/>
      <c r="H12" s="11"/>
      <c r="I12" s="11"/>
      <c r="J12" s="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ht="15.6" spans="1:43">
      <c r="A13" s="4">
        <v>5</v>
      </c>
      <c r="B13" s="11"/>
      <c r="C13" s="11"/>
      <c r="D13" s="11"/>
      <c r="E13" s="11"/>
      <c r="F13" s="11"/>
      <c r="G13" s="11"/>
      <c r="H13" s="11"/>
      <c r="I13" s="11"/>
      <c r="J13" s="4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ht="15.6" spans="1:43">
      <c r="A14" s="4">
        <v>6</v>
      </c>
      <c r="B14" s="11"/>
      <c r="C14" s="11"/>
      <c r="D14" s="11"/>
      <c r="E14" s="11"/>
      <c r="F14" s="11"/>
      <c r="G14" s="11"/>
      <c r="H14" s="11"/>
      <c r="I14" s="11"/>
      <c r="J14" s="4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ht="15.6" spans="1:43">
      <c r="A15" s="4">
        <v>7</v>
      </c>
      <c r="B15" s="11"/>
      <c r="C15" s="11"/>
      <c r="D15" s="11"/>
      <c r="E15" s="11"/>
      <c r="F15" s="11"/>
      <c r="G15" s="11"/>
      <c r="H15" s="11"/>
      <c r="I15" s="11"/>
      <c r="J15" s="4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ht="15.6" spans="1:43">
      <c r="A16" s="12" t="s">
        <v>37</v>
      </c>
      <c r="B16" s="13"/>
      <c r="C16" s="14"/>
      <c r="D16" s="14"/>
      <c r="E16" s="14"/>
      <c r="F16" s="14"/>
      <c r="G16" s="14"/>
      <c r="H16" s="14"/>
      <c r="I16" s="14"/>
      <c r="J16" s="15">
        <f>SUM(J9:J15)</f>
        <v>30</v>
      </c>
      <c r="K16" s="16">
        <f t="shared" ref="K16:AQ16" si="0">SUM(K9:K15)</f>
        <v>28</v>
      </c>
      <c r="L16" s="16">
        <f t="shared" si="0"/>
        <v>2</v>
      </c>
      <c r="M16" s="16">
        <f t="shared" si="0"/>
        <v>0</v>
      </c>
      <c r="N16" s="16">
        <f t="shared" si="0"/>
        <v>23</v>
      </c>
      <c r="O16" s="16">
        <f t="shared" si="0"/>
        <v>6</v>
      </c>
      <c r="P16" s="16">
        <f t="shared" si="0"/>
        <v>1</v>
      </c>
      <c r="Q16" s="16">
        <f t="shared" si="0"/>
        <v>22</v>
      </c>
      <c r="R16" s="16">
        <f t="shared" si="0"/>
        <v>6</v>
      </c>
      <c r="S16" s="16">
        <f t="shared" si="0"/>
        <v>2</v>
      </c>
      <c r="T16" s="16">
        <f t="shared" si="0"/>
        <v>24</v>
      </c>
      <c r="U16" s="16">
        <f t="shared" si="0"/>
        <v>5</v>
      </c>
      <c r="V16" s="16">
        <f t="shared" si="0"/>
        <v>1</v>
      </c>
      <c r="W16" s="16">
        <f t="shared" si="0"/>
        <v>25</v>
      </c>
      <c r="X16" s="16">
        <f t="shared" si="0"/>
        <v>4</v>
      </c>
      <c r="Y16" s="16">
        <f t="shared" si="0"/>
        <v>1</v>
      </c>
      <c r="Z16" s="16">
        <f t="shared" si="0"/>
        <v>25</v>
      </c>
      <c r="AA16" s="16">
        <f t="shared" si="0"/>
        <v>5</v>
      </c>
      <c r="AB16" s="16">
        <f t="shared" si="0"/>
        <v>0</v>
      </c>
      <c r="AC16" s="16">
        <f t="shared" si="0"/>
        <v>26</v>
      </c>
      <c r="AD16" s="16">
        <f t="shared" si="0"/>
        <v>3</v>
      </c>
      <c r="AE16" s="16">
        <f t="shared" si="0"/>
        <v>1</v>
      </c>
      <c r="AF16" s="16">
        <f t="shared" si="0"/>
        <v>26</v>
      </c>
      <c r="AG16" s="16">
        <f t="shared" si="0"/>
        <v>3</v>
      </c>
      <c r="AH16" s="16">
        <f t="shared" si="0"/>
        <v>1</v>
      </c>
      <c r="AI16" s="16">
        <f t="shared" si="0"/>
        <v>27</v>
      </c>
      <c r="AJ16" s="16">
        <f t="shared" si="0"/>
        <v>3</v>
      </c>
      <c r="AK16" s="16">
        <f t="shared" si="0"/>
        <v>0</v>
      </c>
      <c r="AL16" s="16">
        <f t="shared" si="0"/>
        <v>27</v>
      </c>
      <c r="AM16" s="16">
        <f t="shared" si="0"/>
        <v>2</v>
      </c>
      <c r="AN16" s="16">
        <f t="shared" si="0"/>
        <v>1</v>
      </c>
      <c r="AO16" s="16">
        <f t="shared" si="0"/>
        <v>25</v>
      </c>
      <c r="AP16" s="16">
        <f t="shared" si="0"/>
        <v>4</v>
      </c>
      <c r="AQ16" s="16">
        <f t="shared" si="0"/>
        <v>1</v>
      </c>
    </row>
    <row r="17" ht="15.6" spans="1:43">
      <c r="A17" s="12" t="s">
        <v>38</v>
      </c>
      <c r="B17" s="13"/>
      <c r="C17" s="13"/>
      <c r="D17" s="13"/>
      <c r="E17" s="13"/>
      <c r="F17" s="13"/>
      <c r="G17" s="13"/>
      <c r="H17" s="13"/>
      <c r="I17" s="13"/>
      <c r="J17" s="17">
        <f>J16*100/J16</f>
        <v>100</v>
      </c>
      <c r="K17" s="18">
        <f>K16*100/J16</f>
        <v>93.3333333333333</v>
      </c>
      <c r="L17" s="19">
        <f>L16*100/J16</f>
        <v>6.66666666666667</v>
      </c>
      <c r="M17" s="19">
        <f>M16*100/J16</f>
        <v>0</v>
      </c>
      <c r="N17" s="16">
        <f>N16*100/J16</f>
        <v>76.6666666666667</v>
      </c>
      <c r="O17" s="16">
        <f>O16*100/J16</f>
        <v>20</v>
      </c>
      <c r="P17" s="16">
        <f>P16*100/J16</f>
        <v>3.33333333333333</v>
      </c>
      <c r="Q17" s="16">
        <f>Q16*100/J16</f>
        <v>73.3333333333333</v>
      </c>
      <c r="R17" s="16">
        <f>R16*100/J16</f>
        <v>20</v>
      </c>
      <c r="S17" s="16">
        <f>S16*100/J16</f>
        <v>6.66666666666667</v>
      </c>
      <c r="T17" s="16">
        <f>T16*100/J16</f>
        <v>80</v>
      </c>
      <c r="U17" s="16">
        <f>U16*100/J16</f>
        <v>16.6666666666667</v>
      </c>
      <c r="V17" s="16">
        <f>V16*100/J16</f>
        <v>3.33333333333333</v>
      </c>
      <c r="W17" s="16">
        <f>W16*100/J16</f>
        <v>83.3333333333333</v>
      </c>
      <c r="X17" s="16">
        <f>X16*100/J16</f>
        <v>13.3333333333333</v>
      </c>
      <c r="Y17" s="16">
        <f>Y16*100/J16</f>
        <v>3.33333333333333</v>
      </c>
      <c r="Z17" s="16">
        <f>Z16*100/J16</f>
        <v>83.3333333333333</v>
      </c>
      <c r="AA17" s="16">
        <f>AA16*100/J16</f>
        <v>16.6666666666667</v>
      </c>
      <c r="AB17" s="16">
        <f>AB16*100/J16</f>
        <v>0</v>
      </c>
      <c r="AC17" s="16">
        <f>AC16*100/J16</f>
        <v>86.6666666666667</v>
      </c>
      <c r="AD17" s="16">
        <f>AD16*100/J16</f>
        <v>10</v>
      </c>
      <c r="AE17" s="16">
        <f>AE16*100/J16</f>
        <v>3.33333333333333</v>
      </c>
      <c r="AF17" s="16">
        <f>AF16*100/J16</f>
        <v>86.6666666666667</v>
      </c>
      <c r="AG17" s="16">
        <f>AG16*100/J16</f>
        <v>10</v>
      </c>
      <c r="AH17" s="16">
        <f>AH16*100/J16</f>
        <v>3.33333333333333</v>
      </c>
      <c r="AI17" s="16">
        <f>AI16*100/J16</f>
        <v>90</v>
      </c>
      <c r="AJ17" s="16">
        <f>AJ16*100/J16</f>
        <v>10</v>
      </c>
      <c r="AK17" s="16">
        <f>AK16*100/J16</f>
        <v>0</v>
      </c>
      <c r="AL17" s="16">
        <f>AL16*100/J16</f>
        <v>90</v>
      </c>
      <c r="AM17" s="16">
        <f>AM16*100/J16</f>
        <v>6.66666666666667</v>
      </c>
      <c r="AN17" s="16">
        <f>AN16*100/J16</f>
        <v>3.33333333333333</v>
      </c>
      <c r="AO17" s="16">
        <f>AO16*100/J16</f>
        <v>83.3333333333333</v>
      </c>
      <c r="AP17" s="16">
        <f>AP16*100/J16</f>
        <v>13.3333333333333</v>
      </c>
      <c r="AQ17" s="16">
        <f>AQ16*100/J16</f>
        <v>3.33333333333333</v>
      </c>
    </row>
  </sheetData>
  <mergeCells count="41">
    <mergeCell ref="AO1:AQ1"/>
    <mergeCell ref="B2:M2"/>
    <mergeCell ref="W2:AQ2"/>
    <mergeCell ref="B3:M3"/>
    <mergeCell ref="W4:AE4"/>
    <mergeCell ref="D6:E6"/>
    <mergeCell ref="F6:I6"/>
    <mergeCell ref="K6:M6"/>
    <mergeCell ref="N6:V6"/>
    <mergeCell ref="W6:Y6"/>
    <mergeCell ref="Z6:AN6"/>
    <mergeCell ref="AO6:AQ6"/>
    <mergeCell ref="N7:P7"/>
    <mergeCell ref="Q7:S7"/>
    <mergeCell ref="T7:V7"/>
    <mergeCell ref="Z7:AB7"/>
    <mergeCell ref="AC7:AE7"/>
    <mergeCell ref="AF7:AH7"/>
    <mergeCell ref="AI7:AK7"/>
    <mergeCell ref="AL7:AN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W7:W8"/>
    <mergeCell ref="X7:X8"/>
    <mergeCell ref="Y7:Y8"/>
    <mergeCell ref="AO7:AO8"/>
    <mergeCell ref="AP7:AP8"/>
    <mergeCell ref="AQ7:AQ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7"/>
  <sheetViews>
    <sheetView zoomScale="80" zoomScaleNormal="80" topLeftCell="Q1" workbookViewId="0">
      <selection activeCell="AQ10" sqref="AQ10"/>
    </sheetView>
  </sheetViews>
  <sheetFormatPr defaultColWidth="9" defaultRowHeight="14.4"/>
  <cols>
    <col min="2" max="2" width="21.712962962963" customWidth="1"/>
    <col min="3" max="3" width="22.712962962963" customWidth="1"/>
    <col min="4" max="4" width="10" customWidth="1"/>
    <col min="5" max="5" width="8.71296296296296" customWidth="1"/>
    <col min="6" max="6" width="10" customWidth="1"/>
    <col min="7" max="7" width="9.13888888888889" customWidth="1"/>
    <col min="8" max="8" width="10" customWidth="1"/>
    <col min="9" max="9" width="9.42592592592593" customWidth="1"/>
    <col min="10" max="10" width="11.1388888888889" customWidth="1"/>
  </cols>
  <sheetData>
    <row r="1" spans="1:4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20" t="s">
        <v>0</v>
      </c>
      <c r="AP1" s="20"/>
      <c r="AQ1" s="20"/>
    </row>
    <row r="2" ht="15" customHeight="1" spans="1:43">
      <c r="A2" s="1"/>
      <c r="B2" s="21" t="s">
        <v>46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"/>
      <c r="O2" s="1"/>
      <c r="P2" s="1"/>
      <c r="Q2" s="1"/>
      <c r="R2" s="1"/>
      <c r="S2" s="1"/>
      <c r="T2" s="1"/>
      <c r="U2" s="1"/>
      <c r="V2" s="1"/>
      <c r="W2" s="2" t="s">
        <v>2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ht="15.6" spans="1:43">
      <c r="A3" s="1"/>
      <c r="B3" s="2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 t="s">
        <v>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ht="15.6" spans="1:4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8" t="s">
        <v>5</v>
      </c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ht="15.6" spans="1:4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ht="55.5" customHeight="1" spans="1:43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8"/>
      <c r="T6" s="8"/>
      <c r="U6" s="8"/>
      <c r="V6" s="7"/>
      <c r="W6" s="5" t="s">
        <v>14</v>
      </c>
      <c r="X6" s="5"/>
      <c r="Y6" s="5"/>
      <c r="Z6" s="6" t="s">
        <v>15</v>
      </c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7"/>
      <c r="AO6" s="5" t="s">
        <v>16</v>
      </c>
      <c r="AP6" s="5"/>
      <c r="AQ6" s="5"/>
    </row>
    <row r="7" ht="43.5" customHeight="1" spans="1:43">
      <c r="A7" s="4"/>
      <c r="B7" s="5"/>
      <c r="C7" s="5"/>
      <c r="D7" s="9" t="s">
        <v>17</v>
      </c>
      <c r="E7" s="9" t="s">
        <v>18</v>
      </c>
      <c r="F7" s="9" t="s">
        <v>19</v>
      </c>
      <c r="G7" s="9" t="s">
        <v>20</v>
      </c>
      <c r="H7" s="9" t="s">
        <v>21</v>
      </c>
      <c r="I7" s="9" t="s">
        <v>22</v>
      </c>
      <c r="J7" s="5"/>
      <c r="K7" s="9" t="s">
        <v>23</v>
      </c>
      <c r="L7" s="9" t="s">
        <v>24</v>
      </c>
      <c r="M7" s="9" t="s">
        <v>25</v>
      </c>
      <c r="N7" s="6" t="s">
        <v>26</v>
      </c>
      <c r="O7" s="8"/>
      <c r="P7" s="7"/>
      <c r="Q7" s="6" t="s">
        <v>27</v>
      </c>
      <c r="R7" s="8"/>
      <c r="S7" s="7"/>
      <c r="T7" s="6" t="s">
        <v>41</v>
      </c>
      <c r="U7" s="8"/>
      <c r="V7" s="7"/>
      <c r="W7" s="9" t="s">
        <v>23</v>
      </c>
      <c r="X7" s="9" t="s">
        <v>24</v>
      </c>
      <c r="Y7" s="9" t="s">
        <v>25</v>
      </c>
      <c r="Z7" s="6" t="s">
        <v>28</v>
      </c>
      <c r="AA7" s="8"/>
      <c r="AB7" s="7"/>
      <c r="AC7" s="6" t="s">
        <v>29</v>
      </c>
      <c r="AD7" s="8"/>
      <c r="AE7" s="7"/>
      <c r="AF7" s="6" t="s">
        <v>30</v>
      </c>
      <c r="AG7" s="8"/>
      <c r="AH7" s="7"/>
      <c r="AI7" s="6" t="s">
        <v>31</v>
      </c>
      <c r="AJ7" s="8"/>
      <c r="AK7" s="7"/>
      <c r="AL7" s="6" t="s">
        <v>32</v>
      </c>
      <c r="AM7" s="8"/>
      <c r="AN7" s="7"/>
      <c r="AO7" s="9" t="s">
        <v>23</v>
      </c>
      <c r="AP7" s="9" t="s">
        <v>24</v>
      </c>
      <c r="AQ7" s="9" t="s">
        <v>25</v>
      </c>
    </row>
    <row r="8" ht="86.25" customHeight="1" spans="1:43">
      <c r="A8" s="4"/>
      <c r="B8" s="5"/>
      <c r="C8" s="5"/>
      <c r="D8" s="10"/>
      <c r="E8" s="10"/>
      <c r="F8" s="10"/>
      <c r="G8" s="10"/>
      <c r="H8" s="10"/>
      <c r="I8" s="10"/>
      <c r="J8" s="5"/>
      <c r="K8" s="10"/>
      <c r="L8" s="10"/>
      <c r="M8" s="10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5" t="s">
        <v>23</v>
      </c>
      <c r="U8" s="5" t="s">
        <v>24</v>
      </c>
      <c r="V8" s="5" t="s">
        <v>25</v>
      </c>
      <c r="W8" s="10"/>
      <c r="X8" s="10"/>
      <c r="Y8" s="10"/>
      <c r="Z8" s="5" t="s">
        <v>23</v>
      </c>
      <c r="AA8" s="5" t="s">
        <v>24</v>
      </c>
      <c r="AB8" s="5" t="s">
        <v>25</v>
      </c>
      <c r="AC8" s="5" t="s">
        <v>23</v>
      </c>
      <c r="AD8" s="5" t="s">
        <v>24</v>
      </c>
      <c r="AE8" s="5" t="s">
        <v>25</v>
      </c>
      <c r="AF8" s="5" t="s">
        <v>23</v>
      </c>
      <c r="AG8" s="5" t="s">
        <v>24</v>
      </c>
      <c r="AH8" s="5" t="s">
        <v>25</v>
      </c>
      <c r="AI8" s="5" t="s">
        <v>23</v>
      </c>
      <c r="AJ8" s="5" t="s">
        <v>24</v>
      </c>
      <c r="AK8" s="5" t="s">
        <v>25</v>
      </c>
      <c r="AL8" s="5" t="s">
        <v>23</v>
      </c>
      <c r="AM8" s="5" t="s">
        <v>24</v>
      </c>
      <c r="AN8" s="5" t="s">
        <v>25</v>
      </c>
      <c r="AO8" s="10"/>
      <c r="AP8" s="10"/>
      <c r="AQ8" s="10"/>
    </row>
    <row r="9" ht="15.6" spans="1:43">
      <c r="A9" s="4">
        <v>1</v>
      </c>
      <c r="B9" s="11" t="s">
        <v>48</v>
      </c>
      <c r="C9" s="11" t="s">
        <v>49</v>
      </c>
      <c r="D9" s="11"/>
      <c r="E9" s="11"/>
      <c r="F9" s="11"/>
      <c r="G9" s="11">
        <v>1</v>
      </c>
      <c r="H9" s="11"/>
      <c r="I9" s="11"/>
      <c r="J9" s="4">
        <v>17</v>
      </c>
      <c r="K9" s="11">
        <v>14</v>
      </c>
      <c r="L9" s="11">
        <v>3</v>
      </c>
      <c r="M9" s="11">
        <v>0</v>
      </c>
      <c r="N9" s="11">
        <v>12</v>
      </c>
      <c r="O9" s="11">
        <v>4</v>
      </c>
      <c r="P9" s="11">
        <v>1</v>
      </c>
      <c r="Q9" s="11">
        <v>14</v>
      </c>
      <c r="R9" s="11">
        <v>3</v>
      </c>
      <c r="S9" s="11">
        <v>0</v>
      </c>
      <c r="T9" s="11">
        <v>10</v>
      </c>
      <c r="U9" s="11">
        <v>3</v>
      </c>
      <c r="V9" s="11">
        <v>4</v>
      </c>
      <c r="W9" s="11">
        <v>14</v>
      </c>
      <c r="X9" s="11">
        <v>2</v>
      </c>
      <c r="Y9" s="11">
        <v>1</v>
      </c>
      <c r="Z9" s="11">
        <v>15</v>
      </c>
      <c r="AA9" s="11">
        <v>2</v>
      </c>
      <c r="AB9" s="11">
        <v>0</v>
      </c>
      <c r="AC9" s="11">
        <v>14</v>
      </c>
      <c r="AD9" s="11">
        <v>2</v>
      </c>
      <c r="AE9" s="11">
        <v>1</v>
      </c>
      <c r="AF9" s="11">
        <v>15</v>
      </c>
      <c r="AG9" s="11">
        <v>2</v>
      </c>
      <c r="AH9" s="11">
        <v>0</v>
      </c>
      <c r="AI9" s="11">
        <v>12</v>
      </c>
      <c r="AJ9" s="11">
        <v>3</v>
      </c>
      <c r="AK9" s="11">
        <v>2</v>
      </c>
      <c r="AL9" s="11">
        <v>15</v>
      </c>
      <c r="AM9" s="11">
        <v>1</v>
      </c>
      <c r="AN9" s="11">
        <v>1</v>
      </c>
      <c r="AO9" s="11">
        <v>14</v>
      </c>
      <c r="AP9" s="11">
        <v>3</v>
      </c>
      <c r="AQ9" s="11">
        <v>0</v>
      </c>
    </row>
    <row r="10" ht="15.6" spans="1:43">
      <c r="A10" s="4">
        <v>2</v>
      </c>
      <c r="B10" s="11" t="s">
        <v>44</v>
      </c>
      <c r="C10" s="11" t="s">
        <v>45</v>
      </c>
      <c r="D10" s="11"/>
      <c r="E10" s="11"/>
      <c r="F10" s="11">
        <v>1</v>
      </c>
      <c r="G10" s="11"/>
      <c r="H10" s="11"/>
      <c r="I10" s="11"/>
      <c r="J10" s="4">
        <v>8</v>
      </c>
      <c r="K10" s="11">
        <v>7</v>
      </c>
      <c r="L10" s="11">
        <v>0</v>
      </c>
      <c r="M10" s="11">
        <v>1</v>
      </c>
      <c r="N10" s="11">
        <v>6</v>
      </c>
      <c r="O10" s="11">
        <v>1</v>
      </c>
      <c r="P10" s="11">
        <v>1</v>
      </c>
      <c r="Q10" s="11">
        <v>7</v>
      </c>
      <c r="R10" s="11">
        <v>0</v>
      </c>
      <c r="S10" s="11">
        <v>1</v>
      </c>
      <c r="T10" s="11">
        <v>7</v>
      </c>
      <c r="U10" s="11">
        <v>0</v>
      </c>
      <c r="V10" s="11">
        <v>1</v>
      </c>
      <c r="W10" s="11">
        <v>7</v>
      </c>
      <c r="X10" s="11">
        <v>0</v>
      </c>
      <c r="Y10" s="11">
        <v>1</v>
      </c>
      <c r="Z10" s="11">
        <v>7</v>
      </c>
      <c r="AA10" s="11">
        <v>0</v>
      </c>
      <c r="AB10" s="11">
        <v>1</v>
      </c>
      <c r="AC10" s="11">
        <v>7</v>
      </c>
      <c r="AD10" s="11">
        <v>0</v>
      </c>
      <c r="AE10" s="11">
        <v>1</v>
      </c>
      <c r="AF10" s="11">
        <v>7</v>
      </c>
      <c r="AG10" s="11">
        <v>0</v>
      </c>
      <c r="AH10" s="11">
        <v>1</v>
      </c>
      <c r="AI10" s="11">
        <v>7</v>
      </c>
      <c r="AJ10" s="11">
        <v>0</v>
      </c>
      <c r="AK10" s="11">
        <v>1</v>
      </c>
      <c r="AL10" s="11">
        <v>7</v>
      </c>
      <c r="AM10" s="11">
        <v>0</v>
      </c>
      <c r="AN10" s="11">
        <v>1</v>
      </c>
      <c r="AO10" s="11">
        <v>7</v>
      </c>
      <c r="AP10" s="11">
        <v>0</v>
      </c>
      <c r="AQ10" s="11">
        <v>1</v>
      </c>
    </row>
    <row r="11" ht="15.6" spans="1:43">
      <c r="A11" s="4">
        <v>3</v>
      </c>
      <c r="B11" s="11"/>
      <c r="C11" s="11"/>
      <c r="D11" s="11"/>
      <c r="E11" s="11"/>
      <c r="F11" s="11"/>
      <c r="G11" s="11"/>
      <c r="H11" s="11"/>
      <c r="I11" s="11"/>
      <c r="J11" s="4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ht="15.6" spans="1:43">
      <c r="A12" s="4">
        <v>4</v>
      </c>
      <c r="B12" s="11"/>
      <c r="C12" s="11"/>
      <c r="D12" s="11"/>
      <c r="E12" s="11"/>
      <c r="F12" s="11"/>
      <c r="G12" s="11"/>
      <c r="H12" s="11"/>
      <c r="I12" s="11"/>
      <c r="J12" s="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ht="15.6" spans="1:43">
      <c r="A13" s="4">
        <v>5</v>
      </c>
      <c r="B13" s="11"/>
      <c r="C13" s="11"/>
      <c r="D13" s="11"/>
      <c r="E13" s="11"/>
      <c r="F13" s="11"/>
      <c r="G13" s="11"/>
      <c r="H13" s="11"/>
      <c r="I13" s="11"/>
      <c r="J13" s="4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ht="15.6" spans="1:43">
      <c r="A14" s="4">
        <v>6</v>
      </c>
      <c r="B14" s="11"/>
      <c r="C14" s="11"/>
      <c r="D14" s="11"/>
      <c r="E14" s="11"/>
      <c r="F14" s="11"/>
      <c r="G14" s="11"/>
      <c r="H14" s="11"/>
      <c r="I14" s="11"/>
      <c r="J14" s="4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ht="15.6" spans="1:43">
      <c r="A15" s="4">
        <v>7</v>
      </c>
      <c r="B15" s="11"/>
      <c r="C15" s="11"/>
      <c r="D15" s="11"/>
      <c r="E15" s="11"/>
      <c r="F15" s="11"/>
      <c r="G15" s="11"/>
      <c r="H15" s="11"/>
      <c r="I15" s="11"/>
      <c r="J15" s="4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ht="15.6" spans="1:43">
      <c r="A16" s="12" t="s">
        <v>37</v>
      </c>
      <c r="B16" s="13"/>
      <c r="C16" s="14"/>
      <c r="D16" s="14"/>
      <c r="E16" s="14"/>
      <c r="F16" s="14"/>
      <c r="G16" s="14"/>
      <c r="H16" s="14"/>
      <c r="I16" s="14"/>
      <c r="J16" s="15">
        <f>SUM(J9:J15)</f>
        <v>25</v>
      </c>
      <c r="K16" s="16">
        <f t="shared" ref="K16:AQ16" si="0">SUM(K9:K15)</f>
        <v>21</v>
      </c>
      <c r="L16" s="16">
        <f t="shared" si="0"/>
        <v>3</v>
      </c>
      <c r="M16" s="16">
        <f t="shared" si="0"/>
        <v>1</v>
      </c>
      <c r="N16" s="16">
        <f t="shared" si="0"/>
        <v>18</v>
      </c>
      <c r="O16" s="16">
        <f t="shared" si="0"/>
        <v>5</v>
      </c>
      <c r="P16" s="16">
        <f t="shared" si="0"/>
        <v>2</v>
      </c>
      <c r="Q16" s="16">
        <f t="shared" si="0"/>
        <v>21</v>
      </c>
      <c r="R16" s="16">
        <f t="shared" si="0"/>
        <v>3</v>
      </c>
      <c r="S16" s="16">
        <f t="shared" si="0"/>
        <v>1</v>
      </c>
      <c r="T16" s="16">
        <f t="shared" si="0"/>
        <v>17</v>
      </c>
      <c r="U16" s="16">
        <f t="shared" si="0"/>
        <v>3</v>
      </c>
      <c r="V16" s="16">
        <f t="shared" si="0"/>
        <v>5</v>
      </c>
      <c r="W16" s="16">
        <f t="shared" si="0"/>
        <v>21</v>
      </c>
      <c r="X16" s="16">
        <f t="shared" si="0"/>
        <v>2</v>
      </c>
      <c r="Y16" s="16">
        <f t="shared" si="0"/>
        <v>2</v>
      </c>
      <c r="Z16" s="16">
        <f t="shared" si="0"/>
        <v>22</v>
      </c>
      <c r="AA16" s="16">
        <f t="shared" si="0"/>
        <v>2</v>
      </c>
      <c r="AB16" s="16">
        <f t="shared" si="0"/>
        <v>1</v>
      </c>
      <c r="AC16" s="16">
        <f t="shared" si="0"/>
        <v>21</v>
      </c>
      <c r="AD16" s="16">
        <f t="shared" si="0"/>
        <v>2</v>
      </c>
      <c r="AE16" s="16">
        <f t="shared" si="0"/>
        <v>2</v>
      </c>
      <c r="AF16" s="16">
        <f t="shared" si="0"/>
        <v>22</v>
      </c>
      <c r="AG16" s="16">
        <f t="shared" si="0"/>
        <v>2</v>
      </c>
      <c r="AH16" s="16">
        <f t="shared" si="0"/>
        <v>1</v>
      </c>
      <c r="AI16" s="16">
        <f t="shared" si="0"/>
        <v>19</v>
      </c>
      <c r="AJ16" s="16">
        <f t="shared" si="0"/>
        <v>3</v>
      </c>
      <c r="AK16" s="16">
        <f t="shared" si="0"/>
        <v>3</v>
      </c>
      <c r="AL16" s="16">
        <f t="shared" si="0"/>
        <v>22</v>
      </c>
      <c r="AM16" s="16">
        <f t="shared" si="0"/>
        <v>1</v>
      </c>
      <c r="AN16" s="16">
        <f t="shared" si="0"/>
        <v>2</v>
      </c>
      <c r="AO16" s="16">
        <f t="shared" si="0"/>
        <v>21</v>
      </c>
      <c r="AP16" s="16">
        <f t="shared" si="0"/>
        <v>3</v>
      </c>
      <c r="AQ16" s="16">
        <f t="shared" si="0"/>
        <v>1</v>
      </c>
    </row>
    <row r="17" ht="15.6" spans="1:43">
      <c r="A17" s="12" t="s">
        <v>38</v>
      </c>
      <c r="B17" s="13"/>
      <c r="C17" s="13"/>
      <c r="D17" s="13"/>
      <c r="E17" s="13"/>
      <c r="F17" s="13"/>
      <c r="G17" s="13"/>
      <c r="H17" s="13"/>
      <c r="I17" s="13"/>
      <c r="J17" s="17">
        <f>J16*100/J16</f>
        <v>100</v>
      </c>
      <c r="K17" s="18">
        <f>K16*100/J16</f>
        <v>84</v>
      </c>
      <c r="L17" s="19">
        <f>L16*100/J16</f>
        <v>12</v>
      </c>
      <c r="M17" s="19">
        <f>M16*100/J16</f>
        <v>4</v>
      </c>
      <c r="N17" s="16">
        <f>N16*100/J16</f>
        <v>72</v>
      </c>
      <c r="O17" s="16">
        <f>O16*100/J16</f>
        <v>20</v>
      </c>
      <c r="P17" s="16">
        <f>P16*100/J16</f>
        <v>8</v>
      </c>
      <c r="Q17" s="16">
        <f>Q16*100/J16</f>
        <v>84</v>
      </c>
      <c r="R17" s="16">
        <f>R16*100/J16</f>
        <v>12</v>
      </c>
      <c r="S17" s="16">
        <f>S16*100/J16</f>
        <v>4</v>
      </c>
      <c r="T17" s="16">
        <f>T16*100/J16</f>
        <v>68</v>
      </c>
      <c r="U17" s="16">
        <f>U16*100/J16</f>
        <v>12</v>
      </c>
      <c r="V17" s="16">
        <f>V16*100/J16</f>
        <v>20</v>
      </c>
      <c r="W17" s="16">
        <f>W16*100/J16</f>
        <v>84</v>
      </c>
      <c r="X17" s="16">
        <f>X16*100/J16</f>
        <v>8</v>
      </c>
      <c r="Y17" s="16">
        <f>Y16*100/J16</f>
        <v>8</v>
      </c>
      <c r="Z17" s="16">
        <f>Z16*100/J16</f>
        <v>88</v>
      </c>
      <c r="AA17" s="16">
        <f>AA16*100/J16</f>
        <v>8</v>
      </c>
      <c r="AB17" s="16">
        <f>AB16*100/J16</f>
        <v>4</v>
      </c>
      <c r="AC17" s="16">
        <f>AC16*100/J16</f>
        <v>84</v>
      </c>
      <c r="AD17" s="16">
        <f>AD16*100/J16</f>
        <v>8</v>
      </c>
      <c r="AE17" s="16">
        <f>AE16*100/J16</f>
        <v>8</v>
      </c>
      <c r="AF17" s="16">
        <f>AF16*100/J16</f>
        <v>88</v>
      </c>
      <c r="AG17" s="16">
        <f>AG16*100/J16</f>
        <v>8</v>
      </c>
      <c r="AH17" s="16">
        <f>AH16*100/J16</f>
        <v>4</v>
      </c>
      <c r="AI17" s="16">
        <f>AI16*100/J16</f>
        <v>76</v>
      </c>
      <c r="AJ17" s="16">
        <f>AJ16*100/J16</f>
        <v>12</v>
      </c>
      <c r="AK17" s="16">
        <f>AK16*100/J16</f>
        <v>12</v>
      </c>
      <c r="AL17" s="16">
        <f>AL16*100/J16</f>
        <v>88</v>
      </c>
      <c r="AM17" s="16">
        <f>AM16*100/J16</f>
        <v>4</v>
      </c>
      <c r="AN17" s="16">
        <f>AN16*100/J16</f>
        <v>8</v>
      </c>
      <c r="AO17" s="16">
        <f>AO16*100/J16</f>
        <v>84</v>
      </c>
      <c r="AP17" s="16">
        <f>AP16*100/J16</f>
        <v>12</v>
      </c>
      <c r="AQ17" s="16">
        <f>AQ16*100/J16</f>
        <v>4</v>
      </c>
    </row>
  </sheetData>
  <mergeCells count="42">
    <mergeCell ref="AO1:AQ1"/>
    <mergeCell ref="B2:M2"/>
    <mergeCell ref="W2:AF2"/>
    <mergeCell ref="B3:M3"/>
    <mergeCell ref="W3:AF3"/>
    <mergeCell ref="W4:AF4"/>
    <mergeCell ref="D6:E6"/>
    <mergeCell ref="F6:I6"/>
    <mergeCell ref="K6:M6"/>
    <mergeCell ref="N6:V6"/>
    <mergeCell ref="W6:Y6"/>
    <mergeCell ref="Z6:AN6"/>
    <mergeCell ref="AO6:AQ6"/>
    <mergeCell ref="N7:P7"/>
    <mergeCell ref="Q7:S7"/>
    <mergeCell ref="T7:V7"/>
    <mergeCell ref="Z7:AB7"/>
    <mergeCell ref="AC7:AE7"/>
    <mergeCell ref="AF7:AH7"/>
    <mergeCell ref="AI7:AK7"/>
    <mergeCell ref="AL7:AN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W7:W8"/>
    <mergeCell ref="X7:X8"/>
    <mergeCell ref="Y7:Y8"/>
    <mergeCell ref="AO7:AO8"/>
    <mergeCell ref="AP7:AP8"/>
    <mergeCell ref="AQ7:AQ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7"/>
  <sheetViews>
    <sheetView zoomScale="80" zoomScaleNormal="80" topLeftCell="A4" workbookViewId="0">
      <selection activeCell="B10" sqref="B10"/>
    </sheetView>
  </sheetViews>
  <sheetFormatPr defaultColWidth="9" defaultRowHeight="14.4"/>
  <cols>
    <col min="2" max="2" width="22.8518518518519" customWidth="1"/>
    <col min="3" max="3" width="25.1388888888889" customWidth="1"/>
    <col min="4" max="4" width="10.1388888888889" customWidth="1"/>
    <col min="5" max="5" width="9.71296296296296" customWidth="1"/>
    <col min="6" max="6" width="10.712962962963" customWidth="1"/>
    <col min="7" max="7" width="10.4259259259259" customWidth="1"/>
    <col min="8" max="8" width="11" customWidth="1"/>
    <col min="9" max="9" width="10.4259259259259" customWidth="1"/>
    <col min="10" max="10" width="11.712962962963" customWidth="1"/>
  </cols>
  <sheetData>
    <row r="1" spans="1:4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20" t="s">
        <v>0</v>
      </c>
      <c r="AS1" s="20"/>
      <c r="AT1" s="20"/>
    </row>
    <row r="2" ht="15" customHeight="1" spans="1:46">
      <c r="A2" s="1"/>
      <c r="B2" s="21" t="s">
        <v>50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 t="s">
        <v>2</v>
      </c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ht="15.6" spans="1:46">
      <c r="A3" s="1"/>
      <c r="B3" s="2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 t="s">
        <v>4</v>
      </c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ht="15.6" spans="1:4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8" t="s">
        <v>5</v>
      </c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ht="15.6" spans="1:4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47.25" customHeight="1" spans="1:46">
      <c r="A6" s="4" t="s">
        <v>6</v>
      </c>
      <c r="B6" s="5" t="s">
        <v>7</v>
      </c>
      <c r="C6" s="5" t="s">
        <v>8</v>
      </c>
      <c r="D6" s="6" t="s">
        <v>9</v>
      </c>
      <c r="E6" s="7"/>
      <c r="F6" s="6" t="s">
        <v>10</v>
      </c>
      <c r="G6" s="8"/>
      <c r="H6" s="8"/>
      <c r="I6" s="7"/>
      <c r="J6" s="5" t="s">
        <v>11</v>
      </c>
      <c r="K6" s="4" t="s">
        <v>12</v>
      </c>
      <c r="L6" s="4"/>
      <c r="M6" s="4"/>
      <c r="N6" s="6" t="s">
        <v>13</v>
      </c>
      <c r="O6" s="8"/>
      <c r="P6" s="8"/>
      <c r="Q6" s="8"/>
      <c r="R6" s="8"/>
      <c r="S6" s="8"/>
      <c r="T6" s="8"/>
      <c r="U6" s="8"/>
      <c r="V6" s="8"/>
      <c r="W6" s="8"/>
      <c r="X6" s="8"/>
      <c r="Y6" s="7"/>
      <c r="Z6" s="6" t="s">
        <v>14</v>
      </c>
      <c r="AA6" s="8"/>
      <c r="AB6" s="7"/>
      <c r="AC6" s="6" t="s">
        <v>15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7"/>
      <c r="AR6" s="5" t="s">
        <v>16</v>
      </c>
      <c r="AS6" s="5"/>
      <c r="AT6" s="5"/>
    </row>
    <row r="7" ht="47.25" customHeight="1" spans="1:46">
      <c r="A7" s="4"/>
      <c r="B7" s="5"/>
      <c r="C7" s="5"/>
      <c r="D7" s="9" t="s">
        <v>17</v>
      </c>
      <c r="E7" s="9" t="s">
        <v>18</v>
      </c>
      <c r="F7" s="9" t="s">
        <v>19</v>
      </c>
      <c r="G7" s="9" t="s">
        <v>20</v>
      </c>
      <c r="H7" s="9" t="s">
        <v>21</v>
      </c>
      <c r="I7" s="9" t="s">
        <v>22</v>
      </c>
      <c r="J7" s="5"/>
      <c r="K7" s="9" t="s">
        <v>23</v>
      </c>
      <c r="L7" s="9" t="s">
        <v>24</v>
      </c>
      <c r="M7" s="9" t="s">
        <v>25</v>
      </c>
      <c r="N7" s="6" t="s">
        <v>26</v>
      </c>
      <c r="O7" s="8"/>
      <c r="P7" s="7"/>
      <c r="Q7" s="6" t="s">
        <v>27</v>
      </c>
      <c r="R7" s="8"/>
      <c r="S7" s="7"/>
      <c r="T7" s="6" t="s">
        <v>51</v>
      </c>
      <c r="U7" s="8"/>
      <c r="V7" s="7"/>
      <c r="W7" s="6" t="s">
        <v>41</v>
      </c>
      <c r="X7" s="8"/>
      <c r="Y7" s="7"/>
      <c r="Z7" s="9" t="s">
        <v>23</v>
      </c>
      <c r="AA7" s="9" t="s">
        <v>24</v>
      </c>
      <c r="AB7" s="9" t="s">
        <v>25</v>
      </c>
      <c r="AC7" s="6" t="s">
        <v>28</v>
      </c>
      <c r="AD7" s="8"/>
      <c r="AE7" s="7"/>
      <c r="AF7" s="6" t="s">
        <v>29</v>
      </c>
      <c r="AG7" s="8"/>
      <c r="AH7" s="7"/>
      <c r="AI7" s="6" t="s">
        <v>30</v>
      </c>
      <c r="AJ7" s="8"/>
      <c r="AK7" s="7"/>
      <c r="AL7" s="6" t="s">
        <v>31</v>
      </c>
      <c r="AM7" s="8"/>
      <c r="AN7" s="7"/>
      <c r="AO7" s="6" t="s">
        <v>32</v>
      </c>
      <c r="AP7" s="8"/>
      <c r="AQ7" s="7"/>
      <c r="AR7" s="9" t="s">
        <v>23</v>
      </c>
      <c r="AS7" s="9" t="s">
        <v>24</v>
      </c>
      <c r="AT7" s="9" t="s">
        <v>25</v>
      </c>
    </row>
    <row r="8" ht="87.75" customHeight="1" spans="1:46">
      <c r="A8" s="4"/>
      <c r="B8" s="5"/>
      <c r="C8" s="5"/>
      <c r="D8" s="10"/>
      <c r="E8" s="10"/>
      <c r="F8" s="10"/>
      <c r="G8" s="10"/>
      <c r="H8" s="10"/>
      <c r="I8" s="10"/>
      <c r="J8" s="5"/>
      <c r="K8" s="10"/>
      <c r="L8" s="10"/>
      <c r="M8" s="10"/>
      <c r="N8" s="5" t="s">
        <v>23</v>
      </c>
      <c r="O8" s="5" t="s">
        <v>24</v>
      </c>
      <c r="P8" s="5" t="s">
        <v>25</v>
      </c>
      <c r="Q8" s="5" t="s">
        <v>23</v>
      </c>
      <c r="R8" s="5" t="s">
        <v>24</v>
      </c>
      <c r="S8" s="5" t="s">
        <v>25</v>
      </c>
      <c r="T8" s="5" t="s">
        <v>23</v>
      </c>
      <c r="U8" s="5" t="s">
        <v>24</v>
      </c>
      <c r="V8" s="5" t="s">
        <v>25</v>
      </c>
      <c r="W8" s="5" t="s">
        <v>23</v>
      </c>
      <c r="X8" s="5" t="s">
        <v>24</v>
      </c>
      <c r="Y8" s="5" t="s">
        <v>25</v>
      </c>
      <c r="Z8" s="10"/>
      <c r="AA8" s="10"/>
      <c r="AB8" s="10"/>
      <c r="AC8" s="5" t="s">
        <v>23</v>
      </c>
      <c r="AD8" s="5" t="s">
        <v>24</v>
      </c>
      <c r="AE8" s="5" t="s">
        <v>25</v>
      </c>
      <c r="AF8" s="5" t="s">
        <v>23</v>
      </c>
      <c r="AG8" s="5" t="s">
        <v>24</v>
      </c>
      <c r="AH8" s="5" t="s">
        <v>25</v>
      </c>
      <c r="AI8" s="5" t="s">
        <v>23</v>
      </c>
      <c r="AJ8" s="5" t="s">
        <v>24</v>
      </c>
      <c r="AK8" s="5" t="s">
        <v>25</v>
      </c>
      <c r="AL8" s="5" t="s">
        <v>23</v>
      </c>
      <c r="AM8" s="5" t="s">
        <v>24</v>
      </c>
      <c r="AN8" s="5" t="s">
        <v>25</v>
      </c>
      <c r="AO8" s="5" t="s">
        <v>23</v>
      </c>
      <c r="AP8" s="5" t="s">
        <v>24</v>
      </c>
      <c r="AQ8" s="5" t="s">
        <v>25</v>
      </c>
      <c r="AR8" s="10"/>
      <c r="AS8" s="10"/>
      <c r="AT8" s="10"/>
    </row>
    <row r="9" ht="15.6" spans="1:46">
      <c r="A9" s="4">
        <v>1</v>
      </c>
      <c r="B9" s="11" t="s">
        <v>52</v>
      </c>
      <c r="C9" s="11" t="s">
        <v>53</v>
      </c>
      <c r="D9" s="11">
        <v>1</v>
      </c>
      <c r="E9" s="11"/>
      <c r="F9" s="11"/>
      <c r="G9" s="11">
        <v>1</v>
      </c>
      <c r="H9" s="11"/>
      <c r="I9" s="11"/>
      <c r="J9" s="4">
        <v>22</v>
      </c>
      <c r="K9" s="11">
        <v>20</v>
      </c>
      <c r="L9" s="11">
        <v>1</v>
      </c>
      <c r="M9" s="11">
        <v>0</v>
      </c>
      <c r="N9" s="11">
        <v>19</v>
      </c>
      <c r="O9" s="11">
        <v>2</v>
      </c>
      <c r="P9" s="11">
        <v>1</v>
      </c>
      <c r="Q9" s="11">
        <v>18</v>
      </c>
      <c r="R9" s="11">
        <v>3</v>
      </c>
      <c r="S9" s="11">
        <v>1</v>
      </c>
      <c r="T9" s="11">
        <v>19</v>
      </c>
      <c r="U9" s="11">
        <v>2</v>
      </c>
      <c r="V9" s="11">
        <v>1</v>
      </c>
      <c r="W9" s="11">
        <v>9</v>
      </c>
      <c r="X9" s="11">
        <v>12</v>
      </c>
      <c r="Y9" s="11">
        <v>1</v>
      </c>
      <c r="Z9" s="11">
        <v>17</v>
      </c>
      <c r="AA9" s="11">
        <v>4</v>
      </c>
      <c r="AB9" s="11">
        <v>1</v>
      </c>
      <c r="AC9" s="11">
        <v>20</v>
      </c>
      <c r="AD9" s="11">
        <v>2</v>
      </c>
      <c r="AE9" s="11">
        <v>0</v>
      </c>
      <c r="AF9" s="11">
        <v>21</v>
      </c>
      <c r="AG9" s="11">
        <v>1</v>
      </c>
      <c r="AH9" s="11">
        <v>0</v>
      </c>
      <c r="AI9" s="11">
        <v>17</v>
      </c>
      <c r="AJ9" s="11">
        <v>5</v>
      </c>
      <c r="AK9" s="11">
        <v>0</v>
      </c>
      <c r="AL9" s="11">
        <v>21</v>
      </c>
      <c r="AM9" s="11">
        <v>1</v>
      </c>
      <c r="AN9" s="11">
        <v>0</v>
      </c>
      <c r="AO9" s="11">
        <v>15</v>
      </c>
      <c r="AP9" s="11">
        <v>7</v>
      </c>
      <c r="AQ9" s="11">
        <v>0</v>
      </c>
      <c r="AR9" s="11">
        <v>21</v>
      </c>
      <c r="AS9" s="11">
        <v>1</v>
      </c>
      <c r="AT9" s="11">
        <v>0</v>
      </c>
    </row>
    <row r="10" ht="15.6" spans="1:46">
      <c r="A10" s="4">
        <v>2</v>
      </c>
      <c r="B10" s="11" t="s">
        <v>54</v>
      </c>
      <c r="C10" s="11" t="s">
        <v>55</v>
      </c>
      <c r="D10" s="11">
        <v>1</v>
      </c>
      <c r="E10" s="11"/>
      <c r="F10" s="11"/>
      <c r="G10" s="11">
        <v>1</v>
      </c>
      <c r="H10" s="11"/>
      <c r="I10" s="11"/>
      <c r="J10" s="4">
        <v>21</v>
      </c>
      <c r="K10" s="11">
        <v>18</v>
      </c>
      <c r="L10" s="11">
        <v>3</v>
      </c>
      <c r="M10" s="11">
        <v>0</v>
      </c>
      <c r="N10" s="11">
        <v>17</v>
      </c>
      <c r="O10" s="11">
        <v>4</v>
      </c>
      <c r="P10" s="11">
        <v>0</v>
      </c>
      <c r="Q10" s="11">
        <v>17</v>
      </c>
      <c r="R10" s="11">
        <v>4</v>
      </c>
      <c r="S10" s="11">
        <v>0</v>
      </c>
      <c r="T10" s="11">
        <v>18</v>
      </c>
      <c r="U10" s="11">
        <v>3</v>
      </c>
      <c r="V10" s="11">
        <v>0</v>
      </c>
      <c r="W10" s="11">
        <v>16</v>
      </c>
      <c r="X10" s="11">
        <v>5</v>
      </c>
      <c r="Y10" s="11">
        <v>0</v>
      </c>
      <c r="Z10" s="11">
        <v>17</v>
      </c>
      <c r="AA10" s="11">
        <v>4</v>
      </c>
      <c r="AB10" s="11">
        <v>0</v>
      </c>
      <c r="AC10" s="11">
        <v>18</v>
      </c>
      <c r="AD10" s="11">
        <v>3</v>
      </c>
      <c r="AE10" s="11">
        <v>0</v>
      </c>
      <c r="AF10" s="11">
        <v>18</v>
      </c>
      <c r="AG10" s="11">
        <v>3</v>
      </c>
      <c r="AH10" s="11">
        <v>0</v>
      </c>
      <c r="AI10" s="11">
        <v>18</v>
      </c>
      <c r="AJ10" s="11">
        <v>3</v>
      </c>
      <c r="AK10" s="11">
        <v>0</v>
      </c>
      <c r="AL10" s="11">
        <v>19</v>
      </c>
      <c r="AM10" s="11">
        <v>2</v>
      </c>
      <c r="AN10" s="11">
        <v>0</v>
      </c>
      <c r="AO10" s="11">
        <v>18</v>
      </c>
      <c r="AP10" s="11">
        <v>3</v>
      </c>
      <c r="AQ10" s="11">
        <v>0</v>
      </c>
      <c r="AR10" s="11">
        <v>19</v>
      </c>
      <c r="AS10" s="11">
        <v>2</v>
      </c>
      <c r="AT10" s="11">
        <v>0</v>
      </c>
    </row>
    <row r="11" ht="15.6" spans="1:46">
      <c r="A11" s="4">
        <v>3</v>
      </c>
      <c r="B11" s="11"/>
      <c r="C11" s="11"/>
      <c r="D11" s="11"/>
      <c r="E11" s="11"/>
      <c r="F11" s="11"/>
      <c r="G11" s="11"/>
      <c r="H11" s="11"/>
      <c r="I11" s="11"/>
      <c r="J11" s="4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ht="15.6" spans="1:46">
      <c r="A12" s="4">
        <v>4</v>
      </c>
      <c r="B12" s="11"/>
      <c r="C12" s="11"/>
      <c r="D12" s="11"/>
      <c r="E12" s="11"/>
      <c r="F12" s="11"/>
      <c r="G12" s="11"/>
      <c r="H12" s="11"/>
      <c r="I12" s="11"/>
      <c r="J12" s="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ht="15.6" spans="1:46">
      <c r="A13" s="4">
        <v>5</v>
      </c>
      <c r="B13" s="11"/>
      <c r="C13" s="11"/>
      <c r="D13" s="11"/>
      <c r="E13" s="11"/>
      <c r="F13" s="11"/>
      <c r="G13" s="11"/>
      <c r="H13" s="11"/>
      <c r="I13" s="11"/>
      <c r="J13" s="4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ht="15.6" spans="1:46">
      <c r="A14" s="4">
        <v>6</v>
      </c>
      <c r="B14" s="11"/>
      <c r="C14" s="11"/>
      <c r="D14" s="11"/>
      <c r="E14" s="11"/>
      <c r="F14" s="11"/>
      <c r="G14" s="11"/>
      <c r="H14" s="11"/>
      <c r="I14" s="11"/>
      <c r="J14" s="4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ht="15.6" spans="1:46">
      <c r="A15" s="4">
        <v>7</v>
      </c>
      <c r="B15" s="11"/>
      <c r="C15" s="11"/>
      <c r="D15" s="11"/>
      <c r="E15" s="11"/>
      <c r="F15" s="11"/>
      <c r="G15" s="11"/>
      <c r="H15" s="11"/>
      <c r="I15" s="11"/>
      <c r="J15" s="4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ht="15.6" spans="1:46">
      <c r="A16" s="12" t="s">
        <v>37</v>
      </c>
      <c r="B16" s="13"/>
      <c r="C16" s="14"/>
      <c r="D16" s="14"/>
      <c r="E16" s="14"/>
      <c r="F16" s="14"/>
      <c r="G16" s="14"/>
      <c r="H16" s="14"/>
      <c r="I16" s="14"/>
      <c r="J16" s="16">
        <f>SUM(J9:J15)</f>
        <v>43</v>
      </c>
      <c r="K16" s="16">
        <f t="shared" ref="K16:AT16" si="0">SUM(K9:K15)</f>
        <v>38</v>
      </c>
      <c r="L16" s="16">
        <f t="shared" si="0"/>
        <v>4</v>
      </c>
      <c r="M16" s="16">
        <f t="shared" si="0"/>
        <v>0</v>
      </c>
      <c r="N16" s="16">
        <f t="shared" si="0"/>
        <v>36</v>
      </c>
      <c r="O16" s="16">
        <f t="shared" si="0"/>
        <v>6</v>
      </c>
      <c r="P16" s="16">
        <f t="shared" si="0"/>
        <v>1</v>
      </c>
      <c r="Q16" s="16">
        <f t="shared" si="0"/>
        <v>35</v>
      </c>
      <c r="R16" s="16">
        <f t="shared" si="0"/>
        <v>7</v>
      </c>
      <c r="S16" s="16">
        <f t="shared" si="0"/>
        <v>1</v>
      </c>
      <c r="T16" s="16">
        <f t="shared" si="0"/>
        <v>37</v>
      </c>
      <c r="U16" s="16">
        <f t="shared" si="0"/>
        <v>5</v>
      </c>
      <c r="V16" s="16">
        <f t="shared" si="0"/>
        <v>1</v>
      </c>
      <c r="W16" s="16">
        <f t="shared" si="0"/>
        <v>25</v>
      </c>
      <c r="X16" s="16">
        <f t="shared" si="0"/>
        <v>17</v>
      </c>
      <c r="Y16" s="16">
        <f t="shared" si="0"/>
        <v>1</v>
      </c>
      <c r="Z16" s="16">
        <f t="shared" si="0"/>
        <v>34</v>
      </c>
      <c r="AA16" s="16">
        <f t="shared" si="0"/>
        <v>8</v>
      </c>
      <c r="AB16" s="16">
        <f t="shared" si="0"/>
        <v>1</v>
      </c>
      <c r="AC16" s="16">
        <f t="shared" si="0"/>
        <v>38</v>
      </c>
      <c r="AD16" s="16">
        <f t="shared" si="0"/>
        <v>5</v>
      </c>
      <c r="AE16" s="16">
        <f t="shared" si="0"/>
        <v>0</v>
      </c>
      <c r="AF16" s="16">
        <f t="shared" si="0"/>
        <v>39</v>
      </c>
      <c r="AG16" s="16">
        <f t="shared" si="0"/>
        <v>4</v>
      </c>
      <c r="AH16" s="16">
        <f t="shared" si="0"/>
        <v>0</v>
      </c>
      <c r="AI16" s="16">
        <f t="shared" si="0"/>
        <v>35</v>
      </c>
      <c r="AJ16" s="16">
        <f t="shared" si="0"/>
        <v>8</v>
      </c>
      <c r="AK16" s="16">
        <f t="shared" si="0"/>
        <v>0</v>
      </c>
      <c r="AL16" s="16">
        <f t="shared" si="0"/>
        <v>40</v>
      </c>
      <c r="AM16" s="16">
        <f t="shared" si="0"/>
        <v>3</v>
      </c>
      <c r="AN16" s="16">
        <f t="shared" si="0"/>
        <v>0</v>
      </c>
      <c r="AO16" s="16">
        <f t="shared" si="0"/>
        <v>33</v>
      </c>
      <c r="AP16" s="16">
        <f t="shared" si="0"/>
        <v>10</v>
      </c>
      <c r="AQ16" s="16">
        <f t="shared" si="0"/>
        <v>0</v>
      </c>
      <c r="AR16" s="16">
        <f t="shared" si="0"/>
        <v>40</v>
      </c>
      <c r="AS16" s="16">
        <f t="shared" si="0"/>
        <v>3</v>
      </c>
      <c r="AT16" s="16">
        <f t="shared" si="0"/>
        <v>0</v>
      </c>
    </row>
    <row r="17" ht="15.6" spans="1:46">
      <c r="A17" s="12" t="s">
        <v>38</v>
      </c>
      <c r="B17" s="13"/>
      <c r="C17" s="13"/>
      <c r="D17" s="13"/>
      <c r="E17" s="13"/>
      <c r="F17" s="13"/>
      <c r="G17" s="13"/>
      <c r="H17" s="13"/>
      <c r="I17" s="13"/>
      <c r="J17" s="22">
        <f>J16*100/J16</f>
        <v>100</v>
      </c>
      <c r="K17" s="18">
        <f>K16*100/J16</f>
        <v>88.3720930232558</v>
      </c>
      <c r="L17" s="19">
        <f>L16*100/J16</f>
        <v>9.30232558139535</v>
      </c>
      <c r="M17" s="19">
        <f>M16*100/J16</f>
        <v>0</v>
      </c>
      <c r="N17" s="16">
        <f>N16*100/J16</f>
        <v>83.7209302325581</v>
      </c>
      <c r="O17" s="16">
        <f>O16*100/J16</f>
        <v>13.953488372093</v>
      </c>
      <c r="P17" s="16">
        <f>P16*100/J16</f>
        <v>2.32558139534884</v>
      </c>
      <c r="Q17" s="16">
        <f>Q16*100/J16</f>
        <v>81.3953488372093</v>
      </c>
      <c r="R17" s="16">
        <f>R16*100/J16</f>
        <v>16.2790697674419</v>
      </c>
      <c r="S17" s="16">
        <f>S16*100/J16</f>
        <v>2.32558139534884</v>
      </c>
      <c r="T17" s="16">
        <f>T16*100/J16</f>
        <v>86.046511627907</v>
      </c>
      <c r="U17" s="16">
        <f>U16*100/J16</f>
        <v>11.6279069767442</v>
      </c>
      <c r="V17" s="16">
        <f>V16*100/J16</f>
        <v>2.32558139534884</v>
      </c>
      <c r="W17" s="16">
        <f>W16*100/J16</f>
        <v>58.1395348837209</v>
      </c>
      <c r="X17" s="16">
        <f>X16*100/J16</f>
        <v>39.5348837209302</v>
      </c>
      <c r="Y17" s="16">
        <f>Y16*100/J16</f>
        <v>2.32558139534884</v>
      </c>
      <c r="Z17" s="16">
        <f>Z16*100/J16</f>
        <v>79.0697674418605</v>
      </c>
      <c r="AA17" s="16">
        <f>AA16*100/J16</f>
        <v>18.6046511627907</v>
      </c>
      <c r="AB17" s="16">
        <f>AB16*100/J16</f>
        <v>2.32558139534884</v>
      </c>
      <c r="AC17" s="16">
        <f>AC16*100/J16</f>
        <v>88.3720930232558</v>
      </c>
      <c r="AD17" s="16">
        <f>AD16*100/J16</f>
        <v>11.6279069767442</v>
      </c>
      <c r="AE17" s="16">
        <f>AE16*100/J16</f>
        <v>0</v>
      </c>
      <c r="AF17" s="16">
        <f>AF16*100/J16</f>
        <v>90.6976744186046</v>
      </c>
      <c r="AG17" s="16">
        <f>AG16*100/J16</f>
        <v>9.30232558139535</v>
      </c>
      <c r="AH17" s="16">
        <f>AH16*100/J16</f>
        <v>0</v>
      </c>
      <c r="AI17" s="16">
        <f>AI16*100/J16</f>
        <v>81.3953488372093</v>
      </c>
      <c r="AJ17" s="16">
        <f>AJ16*100/J16</f>
        <v>18.6046511627907</v>
      </c>
      <c r="AK17" s="16">
        <f>AK16*100/J16</f>
        <v>0</v>
      </c>
      <c r="AL17" s="16">
        <f>AL16*100/J16</f>
        <v>93.0232558139535</v>
      </c>
      <c r="AM17" s="16">
        <f>AM16*100/J16</f>
        <v>6.97674418604651</v>
      </c>
      <c r="AN17" s="16">
        <f>AN16*100/J16</f>
        <v>0</v>
      </c>
      <c r="AO17" s="16">
        <f>AO16*100/J16</f>
        <v>76.7441860465116</v>
      </c>
      <c r="AP17" s="16">
        <f>AP16*100/J16</f>
        <v>23.2558139534884</v>
      </c>
      <c r="AQ17" s="16">
        <f>AQ16*100/J16</f>
        <v>0</v>
      </c>
      <c r="AR17" s="16">
        <f>AR16*100/J16</f>
        <v>93.0232558139535</v>
      </c>
      <c r="AS17" s="16">
        <f>AS16*100/J16</f>
        <v>6.97674418604651</v>
      </c>
      <c r="AT17" s="16">
        <f>AT16*100/J16</f>
        <v>0</v>
      </c>
    </row>
  </sheetData>
  <mergeCells count="43">
    <mergeCell ref="AR1:AT1"/>
    <mergeCell ref="B2:M2"/>
    <mergeCell ref="Z2:AH2"/>
    <mergeCell ref="B3:M3"/>
    <mergeCell ref="Z3:AH3"/>
    <mergeCell ref="Z4:AH4"/>
    <mergeCell ref="D6:E6"/>
    <mergeCell ref="F6:I6"/>
    <mergeCell ref="K6:M6"/>
    <mergeCell ref="N6:Y6"/>
    <mergeCell ref="Z6:AB6"/>
    <mergeCell ref="AC6:AQ6"/>
    <mergeCell ref="AR6:AT6"/>
    <mergeCell ref="N7:P7"/>
    <mergeCell ref="Q7:S7"/>
    <mergeCell ref="T7:V7"/>
    <mergeCell ref="W7:Y7"/>
    <mergeCell ref="AC7:AE7"/>
    <mergeCell ref="AF7:AH7"/>
    <mergeCell ref="AI7:AK7"/>
    <mergeCell ref="AL7:AN7"/>
    <mergeCell ref="AO7:AQ7"/>
    <mergeCell ref="A16:C16"/>
    <mergeCell ref="A17:C17"/>
    <mergeCell ref="A6:A8"/>
    <mergeCell ref="B6:B8"/>
    <mergeCell ref="C6:C8"/>
    <mergeCell ref="D7:D8"/>
    <mergeCell ref="E7:E8"/>
    <mergeCell ref="F7:F8"/>
    <mergeCell ref="G7:G8"/>
    <mergeCell ref="H7:H8"/>
    <mergeCell ref="I7:I8"/>
    <mergeCell ref="J6:J8"/>
    <mergeCell ref="K7:K8"/>
    <mergeCell ref="L7:L8"/>
    <mergeCell ref="M7:M8"/>
    <mergeCell ref="Z7:Z8"/>
    <mergeCell ref="AA7:AA8"/>
    <mergeCell ref="AB7:AB8"/>
    <mergeCell ref="AR7:AR8"/>
    <mergeCell ref="AS7:AS8"/>
    <mergeCell ref="AT7:AT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3"/>
  <sheetViews>
    <sheetView tabSelected="1" zoomScale="80" zoomScaleNormal="80" topLeftCell="E1" workbookViewId="0">
      <selection activeCell="J13" sqref="J13:X13"/>
    </sheetView>
  </sheetViews>
  <sheetFormatPr defaultColWidth="9" defaultRowHeight="14.4"/>
  <cols>
    <col min="1" max="1" width="6.42592592592593" customWidth="1"/>
    <col min="2" max="2" width="29.8518518518519" customWidth="1"/>
    <col min="3" max="3" width="9.85185185185185" customWidth="1"/>
    <col min="4" max="4" width="11.1388888888889" customWidth="1"/>
    <col min="5" max="5" width="9.85185185185185" customWidth="1"/>
    <col min="6" max="6" width="10.8518518518519" customWidth="1"/>
    <col min="7" max="8" width="10.712962962963" customWidth="1"/>
    <col min="9" max="9" width="12.5740740740741" customWidth="1"/>
    <col min="10" max="10" width="11.4259259259259" customWidth="1"/>
    <col min="11" max="11" width="11.712962962963" customWidth="1"/>
    <col min="12" max="12" width="10.712962962963" customWidth="1"/>
    <col min="13" max="13" width="10.287037037037" customWidth="1"/>
    <col min="14" max="15" width="11.4259259259259" customWidth="1"/>
    <col min="16" max="16" width="11.712962962963" customWidth="1"/>
    <col min="17" max="17" width="12.5740740740741" customWidth="1"/>
    <col min="18" max="18" width="11.712962962963" customWidth="1"/>
    <col min="27" max="27" width="10.8518518518519" customWidth="1"/>
  </cols>
  <sheetData>
    <row r="1" spans="1:30">
      <c r="AC1" s="20" t="s">
        <v>0</v>
      </c>
      <c r="AD1" s="20"/>
    </row>
    <row r="2" ht="15.6" spans="1:30">
      <c r="A2" s="1"/>
      <c r="B2" s="21" t="s">
        <v>56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2" t="s">
        <v>57</v>
      </c>
      <c r="Q2" s="2"/>
      <c r="R2" s="2"/>
      <c r="S2" s="2"/>
      <c r="T2" s="2"/>
      <c r="U2" s="2"/>
      <c r="V2" s="2"/>
      <c r="W2" s="2"/>
      <c r="X2" s="2"/>
      <c r="Y2" s="1"/>
      <c r="Z2" s="1"/>
      <c r="AA2" s="1"/>
      <c r="AB2" s="1"/>
      <c r="AC2" s="1"/>
      <c r="AD2" s="1"/>
    </row>
    <row r="3" ht="15.6" spans="1:30">
      <c r="A3" s="1"/>
      <c r="B3" s="2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 t="s">
        <v>4</v>
      </c>
      <c r="Q3" s="2"/>
      <c r="R3" s="2"/>
      <c r="S3" s="2"/>
      <c r="T3" s="2"/>
      <c r="U3" s="2"/>
      <c r="V3" s="2"/>
      <c r="W3" s="2"/>
      <c r="X3" s="2"/>
      <c r="Y3" s="1"/>
      <c r="Z3" s="1"/>
      <c r="AA3" s="1"/>
      <c r="AB3" s="1"/>
      <c r="AC3" s="1"/>
      <c r="AD3" s="1"/>
    </row>
    <row r="4" ht="15.6" spans="1:3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 t="s">
        <v>5</v>
      </c>
      <c r="Q4" s="2"/>
      <c r="R4" s="2"/>
      <c r="S4" s="2"/>
      <c r="T4" s="2"/>
      <c r="U4" s="2"/>
      <c r="V4" s="2"/>
      <c r="W4" s="2"/>
      <c r="X4" s="2"/>
      <c r="Y4" s="1"/>
      <c r="Z4" s="1"/>
      <c r="AA4" s="1"/>
      <c r="AB4" s="1"/>
      <c r="AC4" s="1"/>
      <c r="AD4" s="1"/>
    </row>
    <row r="5" ht="15.6" spans="1:3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62.25" customHeight="1" spans="1:30">
      <c r="A6" s="4" t="s">
        <v>6</v>
      </c>
      <c r="B6" s="5" t="s">
        <v>58</v>
      </c>
      <c r="C6" s="6" t="s">
        <v>9</v>
      </c>
      <c r="D6" s="7"/>
      <c r="E6" s="6" t="s">
        <v>10</v>
      </c>
      <c r="F6" s="8"/>
      <c r="G6" s="8"/>
      <c r="H6" s="7"/>
      <c r="I6" s="5" t="s">
        <v>11</v>
      </c>
      <c r="J6" s="16" t="s">
        <v>12</v>
      </c>
      <c r="K6" s="16"/>
      <c r="L6" s="16"/>
      <c r="M6" s="22" t="s">
        <v>13</v>
      </c>
      <c r="N6" s="22"/>
      <c r="O6" s="22"/>
      <c r="P6" s="22" t="s">
        <v>14</v>
      </c>
      <c r="Q6" s="22"/>
      <c r="R6" s="22"/>
      <c r="S6" s="22" t="s">
        <v>15</v>
      </c>
      <c r="T6" s="22"/>
      <c r="U6" s="22"/>
      <c r="V6" s="22" t="s">
        <v>16</v>
      </c>
      <c r="W6" s="22"/>
      <c r="X6" s="22"/>
      <c r="Y6" s="23" t="s">
        <v>59</v>
      </c>
      <c r="Z6" s="24"/>
      <c r="AA6" s="24"/>
      <c r="AB6" s="24"/>
      <c r="AC6" s="24"/>
      <c r="AD6" s="25"/>
    </row>
    <row r="7" ht="78" spans="1:30">
      <c r="A7" s="4"/>
      <c r="B7" s="5"/>
      <c r="C7" s="5" t="s">
        <v>17</v>
      </c>
      <c r="D7" s="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/>
      <c r="J7" s="5" t="s">
        <v>23</v>
      </c>
      <c r="K7" s="5" t="s">
        <v>24</v>
      </c>
      <c r="L7" s="5" t="s">
        <v>25</v>
      </c>
      <c r="M7" s="5" t="s">
        <v>23</v>
      </c>
      <c r="N7" s="5" t="s">
        <v>24</v>
      </c>
      <c r="O7" s="5" t="s">
        <v>25</v>
      </c>
      <c r="P7" s="5" t="s">
        <v>23</v>
      </c>
      <c r="Q7" s="5" t="s">
        <v>24</v>
      </c>
      <c r="R7" s="5" t="s">
        <v>25</v>
      </c>
      <c r="S7" s="5" t="s">
        <v>23</v>
      </c>
      <c r="T7" s="5" t="s">
        <v>24</v>
      </c>
      <c r="U7" s="5" t="s">
        <v>25</v>
      </c>
      <c r="V7" s="5" t="s">
        <v>23</v>
      </c>
      <c r="W7" s="5" t="s">
        <v>24</v>
      </c>
      <c r="X7" s="5" t="s">
        <v>25</v>
      </c>
      <c r="Y7" s="5" t="s">
        <v>23</v>
      </c>
      <c r="Z7" s="5" t="s">
        <v>38</v>
      </c>
      <c r="AA7" s="5" t="s">
        <v>24</v>
      </c>
      <c r="AB7" s="5" t="s">
        <v>38</v>
      </c>
      <c r="AC7" s="5" t="s">
        <v>25</v>
      </c>
      <c r="AD7" s="5" t="s">
        <v>38</v>
      </c>
    </row>
    <row r="8" ht="15.6" spans="1:30">
      <c r="A8" s="4">
        <v>1</v>
      </c>
      <c r="B8" s="26" t="s">
        <v>60</v>
      </c>
      <c r="C8" s="26">
        <v>1</v>
      </c>
      <c r="D8" s="26"/>
      <c r="E8" s="26"/>
      <c r="F8" s="26">
        <v>1</v>
      </c>
      <c r="G8" s="26"/>
      <c r="H8" s="26"/>
      <c r="I8" s="4">
        <v>9</v>
      </c>
      <c r="J8" s="11">
        <v>5</v>
      </c>
      <c r="K8" s="11">
        <v>3</v>
      </c>
      <c r="L8" s="11">
        <v>1</v>
      </c>
      <c r="M8" s="11">
        <v>6</v>
      </c>
      <c r="N8" s="11">
        <v>2</v>
      </c>
      <c r="O8" s="11">
        <v>1</v>
      </c>
      <c r="P8" s="11">
        <v>7</v>
      </c>
      <c r="Q8" s="11">
        <v>1</v>
      </c>
      <c r="R8" s="11">
        <v>1</v>
      </c>
      <c r="S8" s="11">
        <v>8</v>
      </c>
      <c r="T8" s="11">
        <v>0</v>
      </c>
      <c r="U8" s="11">
        <v>1</v>
      </c>
      <c r="V8" s="11">
        <v>7</v>
      </c>
      <c r="W8" s="11">
        <v>1</v>
      </c>
      <c r="X8" s="11">
        <v>1</v>
      </c>
      <c r="Y8" s="11">
        <v>8</v>
      </c>
      <c r="Z8" s="11">
        <v>0</v>
      </c>
      <c r="AA8" s="11">
        <v>1</v>
      </c>
      <c r="AB8" s="11">
        <v>7</v>
      </c>
      <c r="AC8" s="11">
        <v>1</v>
      </c>
      <c r="AD8" s="11">
        <v>1</v>
      </c>
    </row>
    <row r="9" ht="15.6" spans="1:30">
      <c r="A9" s="4">
        <v>2</v>
      </c>
      <c r="B9" s="11" t="s">
        <v>61</v>
      </c>
      <c r="C9" s="11">
        <v>1</v>
      </c>
      <c r="D9" s="11"/>
      <c r="E9" s="11"/>
      <c r="F9" s="11">
        <v>2</v>
      </c>
      <c r="G9" s="11"/>
      <c r="H9" s="11"/>
      <c r="I9" s="4">
        <v>24</v>
      </c>
      <c r="J9" s="11">
        <v>22</v>
      </c>
      <c r="K9" s="11">
        <v>2</v>
      </c>
      <c r="L9" s="11">
        <v>0</v>
      </c>
      <c r="M9" s="11">
        <v>19</v>
      </c>
      <c r="N9" s="11">
        <v>5</v>
      </c>
      <c r="O9" s="11">
        <v>0</v>
      </c>
      <c r="P9" s="11">
        <v>18</v>
      </c>
      <c r="Q9" s="11">
        <v>6</v>
      </c>
      <c r="R9" s="11">
        <v>0</v>
      </c>
      <c r="S9" s="11">
        <v>19</v>
      </c>
      <c r="T9" s="11">
        <v>5</v>
      </c>
      <c r="U9" s="11">
        <v>0</v>
      </c>
      <c r="V9" s="11">
        <v>20</v>
      </c>
      <c r="W9" s="11">
        <v>4</v>
      </c>
      <c r="X9" s="11">
        <v>0</v>
      </c>
      <c r="Y9" s="4">
        <f t="shared" ref="Y8:Y12" si="0">(J9+M9+P9+S9+V9)/5</f>
        <v>19.6</v>
      </c>
      <c r="Z9" s="4">
        <f t="shared" ref="Z8:Z12" si="1">Y9*100/I9</f>
        <v>81.6666666666667</v>
      </c>
      <c r="AA9" s="4">
        <f t="shared" ref="AA8:AA12" si="2">(K9+N9+Q9+T9+W9)/5</f>
        <v>4.4</v>
      </c>
      <c r="AB9" s="4">
        <f t="shared" ref="AB8:AB12" si="3">AA9*100/I9</f>
        <v>18.3333333333333</v>
      </c>
      <c r="AC9" s="4">
        <f t="shared" ref="AC8:AC12" si="4">(L9+O9+R9+U9+X9)/5</f>
        <v>0</v>
      </c>
      <c r="AD9" s="11">
        <f t="shared" ref="AD8:AD12" si="5">AC9*100/I9</f>
        <v>0</v>
      </c>
    </row>
    <row r="10" ht="15.6" spans="1:30">
      <c r="A10" s="4">
        <v>3</v>
      </c>
      <c r="B10" s="11" t="s">
        <v>62</v>
      </c>
      <c r="C10" s="11">
        <v>1</v>
      </c>
      <c r="D10" s="11"/>
      <c r="E10" s="11">
        <v>1</v>
      </c>
      <c r="F10" s="11">
        <v>1</v>
      </c>
      <c r="G10" s="11"/>
      <c r="H10" s="11"/>
      <c r="I10" s="4">
        <v>30</v>
      </c>
      <c r="J10" s="11">
        <v>28</v>
      </c>
      <c r="K10" s="11">
        <v>2</v>
      </c>
      <c r="L10" s="11">
        <v>0</v>
      </c>
      <c r="M10" s="11">
        <v>23</v>
      </c>
      <c r="N10" s="11">
        <v>6</v>
      </c>
      <c r="O10" s="11">
        <v>1</v>
      </c>
      <c r="P10" s="11">
        <v>25</v>
      </c>
      <c r="Q10" s="11">
        <v>4</v>
      </c>
      <c r="R10" s="11">
        <v>1</v>
      </c>
      <c r="S10" s="11">
        <v>26</v>
      </c>
      <c r="T10" s="11">
        <v>3</v>
      </c>
      <c r="U10" s="11">
        <v>1</v>
      </c>
      <c r="V10" s="11">
        <v>25</v>
      </c>
      <c r="W10" s="11">
        <v>4</v>
      </c>
      <c r="X10" s="11">
        <v>1</v>
      </c>
      <c r="Y10" s="4">
        <f t="shared" si="0"/>
        <v>25.4</v>
      </c>
      <c r="Z10" s="4">
        <f t="shared" si="1"/>
        <v>84.6666666666667</v>
      </c>
      <c r="AA10" s="4">
        <f t="shared" si="2"/>
        <v>3.8</v>
      </c>
      <c r="AB10" s="4">
        <f t="shared" si="3"/>
        <v>12.6666666666667</v>
      </c>
      <c r="AC10" s="4">
        <f t="shared" si="4"/>
        <v>0.8</v>
      </c>
      <c r="AD10" s="11">
        <f t="shared" si="5"/>
        <v>2.66666666666667</v>
      </c>
    </row>
    <row r="11" ht="15.6" spans="1:30">
      <c r="A11" s="4">
        <v>4</v>
      </c>
      <c r="B11" s="11" t="s">
        <v>63</v>
      </c>
      <c r="C11" s="11">
        <v>1</v>
      </c>
      <c r="D11" s="11"/>
      <c r="E11" s="11">
        <v>1</v>
      </c>
      <c r="F11" s="11">
        <v>1</v>
      </c>
      <c r="G11" s="11"/>
      <c r="H11" s="11"/>
      <c r="I11" s="4">
        <v>25</v>
      </c>
      <c r="J11" s="11">
        <v>21</v>
      </c>
      <c r="K11" s="11">
        <v>3</v>
      </c>
      <c r="L11" s="11">
        <v>1</v>
      </c>
      <c r="M11" s="11">
        <v>19</v>
      </c>
      <c r="N11" s="11">
        <v>4</v>
      </c>
      <c r="O11" s="11">
        <v>2</v>
      </c>
      <c r="P11" s="11">
        <v>21</v>
      </c>
      <c r="Q11" s="11">
        <v>2</v>
      </c>
      <c r="R11" s="11">
        <v>2</v>
      </c>
      <c r="S11" s="11">
        <v>21</v>
      </c>
      <c r="T11" s="11">
        <v>2</v>
      </c>
      <c r="U11" s="11">
        <v>2</v>
      </c>
      <c r="V11" s="11">
        <v>21</v>
      </c>
      <c r="W11" s="11">
        <v>3</v>
      </c>
      <c r="X11" s="11">
        <v>1</v>
      </c>
      <c r="Y11" s="4">
        <f t="shared" si="0"/>
        <v>20.6</v>
      </c>
      <c r="Z11" s="4">
        <f t="shared" si="1"/>
        <v>82.4</v>
      </c>
      <c r="AA11" s="4">
        <f t="shared" si="2"/>
        <v>2.8</v>
      </c>
      <c r="AB11" s="4">
        <f t="shared" si="3"/>
        <v>11.2</v>
      </c>
      <c r="AC11" s="4">
        <f t="shared" si="4"/>
        <v>1.6</v>
      </c>
      <c r="AD11" s="11">
        <f t="shared" si="5"/>
        <v>6.4</v>
      </c>
    </row>
    <row r="12" ht="18" customHeight="1" spans="1:30">
      <c r="A12" s="4">
        <v>5</v>
      </c>
      <c r="B12" s="11" t="s">
        <v>64</v>
      </c>
      <c r="C12" s="11">
        <v>1</v>
      </c>
      <c r="D12" s="11"/>
      <c r="E12" s="11"/>
      <c r="F12" s="11">
        <v>2</v>
      </c>
      <c r="G12" s="11"/>
      <c r="H12" s="11"/>
      <c r="I12" s="4">
        <v>43</v>
      </c>
      <c r="J12" s="11">
        <v>38</v>
      </c>
      <c r="K12" s="11">
        <v>4</v>
      </c>
      <c r="L12" s="11">
        <v>0</v>
      </c>
      <c r="M12" s="11">
        <v>33</v>
      </c>
      <c r="N12" s="11">
        <v>9</v>
      </c>
      <c r="O12" s="11">
        <v>1</v>
      </c>
      <c r="P12" s="11">
        <v>34</v>
      </c>
      <c r="Q12" s="11">
        <v>8</v>
      </c>
      <c r="R12" s="11">
        <v>1</v>
      </c>
      <c r="S12" s="11">
        <v>37</v>
      </c>
      <c r="T12" s="11">
        <v>6</v>
      </c>
      <c r="U12" s="11">
        <v>0</v>
      </c>
      <c r="V12" s="11">
        <v>40</v>
      </c>
      <c r="W12" s="11">
        <v>3</v>
      </c>
      <c r="X12" s="11">
        <v>0</v>
      </c>
      <c r="Y12" s="4">
        <f t="shared" si="0"/>
        <v>36.4</v>
      </c>
      <c r="Z12" s="4">
        <f t="shared" si="1"/>
        <v>84.6511627906977</v>
      </c>
      <c r="AA12" s="4">
        <f t="shared" si="2"/>
        <v>6</v>
      </c>
      <c r="AB12" s="4">
        <f t="shared" si="3"/>
        <v>13.953488372093</v>
      </c>
      <c r="AC12" s="4">
        <f t="shared" si="4"/>
        <v>0.4</v>
      </c>
      <c r="AD12" s="11">
        <f t="shared" si="5"/>
        <v>0.930232558139535</v>
      </c>
    </row>
    <row r="13" ht="15.6" spans="1:30">
      <c r="A13" s="11"/>
      <c r="B13" s="27" t="s">
        <v>37</v>
      </c>
      <c r="C13" s="27"/>
      <c r="D13" s="27"/>
      <c r="E13" s="27"/>
      <c r="F13" s="27"/>
      <c r="G13" s="27"/>
      <c r="H13" s="27"/>
      <c r="I13" s="15">
        <f>I8+I9+I10+I11+I12</f>
        <v>131</v>
      </c>
      <c r="J13" s="15">
        <f t="shared" ref="J13:X13" si="6">J8+J9+J10+J11+J12</f>
        <v>114</v>
      </c>
      <c r="K13" s="15">
        <f t="shared" si="6"/>
        <v>14</v>
      </c>
      <c r="L13" s="15">
        <f t="shared" si="6"/>
        <v>2</v>
      </c>
      <c r="M13" s="15">
        <f t="shared" si="6"/>
        <v>100</v>
      </c>
      <c r="N13" s="15">
        <f t="shared" si="6"/>
        <v>26</v>
      </c>
      <c r="O13" s="15">
        <f t="shared" si="6"/>
        <v>5</v>
      </c>
      <c r="P13" s="15">
        <f t="shared" si="6"/>
        <v>105</v>
      </c>
      <c r="Q13" s="15">
        <f t="shared" si="6"/>
        <v>21</v>
      </c>
      <c r="R13" s="15">
        <f t="shared" si="6"/>
        <v>5</v>
      </c>
      <c r="S13" s="15">
        <f t="shared" si="6"/>
        <v>111</v>
      </c>
      <c r="T13" s="15">
        <f t="shared" si="6"/>
        <v>16</v>
      </c>
      <c r="U13" s="15">
        <f t="shared" si="6"/>
        <v>4</v>
      </c>
      <c r="V13" s="15">
        <f t="shared" si="6"/>
        <v>113</v>
      </c>
      <c r="W13" s="15">
        <f t="shared" si="6"/>
        <v>15</v>
      </c>
      <c r="X13" s="15">
        <f t="shared" si="6"/>
        <v>3</v>
      </c>
      <c r="Y13" s="15"/>
      <c r="Z13" s="4"/>
      <c r="AA13" s="4"/>
      <c r="AB13" s="4"/>
      <c r="AC13" s="4"/>
      <c r="AD13" s="11"/>
    </row>
    <row r="14" ht="15.6" spans="1:30">
      <c r="A14" s="11"/>
      <c r="B14" s="12" t="s">
        <v>38</v>
      </c>
      <c r="C14" s="12"/>
      <c r="D14" s="12"/>
      <c r="E14" s="12"/>
      <c r="F14" s="12"/>
      <c r="G14" s="12"/>
      <c r="H14" s="12"/>
      <c r="I14" s="17">
        <f>I13*100/I13</f>
        <v>100</v>
      </c>
      <c r="J14" s="18">
        <f>J13*100/I13</f>
        <v>87.0229007633588</v>
      </c>
      <c r="K14" s="19">
        <f>K13*100/I13</f>
        <v>10.6870229007634</v>
      </c>
      <c r="L14" s="19">
        <f>L13*100/I13</f>
        <v>1.52671755725191</v>
      </c>
      <c r="M14" s="16">
        <f>M13*100/I13</f>
        <v>76.3358778625954</v>
      </c>
      <c r="N14" s="16">
        <f>N13*100/I13</f>
        <v>19.8473282442748</v>
      </c>
      <c r="O14" s="16">
        <f>O13*100/I13</f>
        <v>3.81679389312977</v>
      </c>
      <c r="P14" s="16">
        <f>P13*100/I13</f>
        <v>80.1526717557252</v>
      </c>
      <c r="Q14" s="16">
        <f>Q13*100/I13</f>
        <v>16.030534351145</v>
      </c>
      <c r="R14" s="16">
        <f>R13*100/I13</f>
        <v>3.81679389312977</v>
      </c>
      <c r="S14" s="16">
        <f>S13*100/I13</f>
        <v>84.7328244274809</v>
      </c>
      <c r="T14" s="16">
        <f>T13*100/I13</f>
        <v>12.2137404580153</v>
      </c>
      <c r="U14" s="16">
        <f>U13*100/I13</f>
        <v>3.05343511450382</v>
      </c>
      <c r="V14" s="16">
        <f>V13*100/I13</f>
        <v>86.2595419847328</v>
      </c>
      <c r="W14" s="16">
        <f>W13*100/I13</f>
        <v>11.4503816793893</v>
      </c>
      <c r="X14" s="16">
        <f>X13*100/I13</f>
        <v>2.29007633587786</v>
      </c>
      <c r="Y14" s="4"/>
      <c r="Z14" s="4"/>
      <c r="AA14" s="4"/>
      <c r="AB14" s="4"/>
      <c r="AC14" s="4"/>
      <c r="AD14" s="11"/>
    </row>
    <row r="15" ht="15.6" spans="1:30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6" spans="1:30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6" spans="1: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6" spans="1: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20" ht="59.25" customHeight="1" spans="1:35">
      <c r="A20" s="3"/>
      <c r="B20" s="3"/>
      <c r="C20" s="3"/>
      <c r="D20" s="3"/>
      <c r="E20" s="3"/>
    </row>
    <row r="21" spans="1:35">
      <c r="A21" s="3"/>
      <c r="B21" s="3"/>
      <c r="C21" s="3"/>
      <c r="D21" s="3"/>
      <c r="E21" s="3"/>
    </row>
    <row r="22" spans="1:35">
      <c r="A22" s="3"/>
      <c r="B22" s="3"/>
      <c r="C22" s="3"/>
      <c r="D22" s="3"/>
      <c r="E22" s="3"/>
    </row>
    <row r="23" spans="1:35">
      <c r="A23" s="3"/>
      <c r="B23" s="3"/>
      <c r="C23" s="3"/>
      <c r="D23" s="3"/>
      <c r="E23" s="3"/>
    </row>
    <row r="24" spans="1:35">
      <c r="A24" s="3"/>
      <c r="B24" s="3"/>
      <c r="C24" s="3"/>
      <c r="D24" s="3"/>
      <c r="E24" s="3"/>
    </row>
    <row r="25" spans="1:35">
      <c r="A25" s="3"/>
      <c r="B25" s="3"/>
      <c r="C25" s="3"/>
      <c r="D25" s="3"/>
      <c r="E25" s="3"/>
    </row>
    <row r="26" spans="1:35">
      <c r="A26" s="3"/>
      <c r="B26" s="3"/>
      <c r="C26" s="3"/>
      <c r="D26" s="3"/>
      <c r="E26" s="3"/>
    </row>
    <row r="27" spans="1: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</sheetData>
  <mergeCells count="17">
    <mergeCell ref="AC1:AD1"/>
    <mergeCell ref="B2:L2"/>
    <mergeCell ref="P2:X2"/>
    <mergeCell ref="B3:N3"/>
    <mergeCell ref="P3:X3"/>
    <mergeCell ref="P4:X4"/>
    <mergeCell ref="C6:D6"/>
    <mergeCell ref="E6:H6"/>
    <mergeCell ref="J6:L6"/>
    <mergeCell ref="M6:O6"/>
    <mergeCell ref="P6:R6"/>
    <mergeCell ref="S6:U6"/>
    <mergeCell ref="V6:X6"/>
    <mergeCell ref="Y6:AD6"/>
    <mergeCell ref="A6:A7"/>
    <mergeCell ref="B6:B7"/>
    <mergeCell ref="I6:I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5"/>
  <sheetViews>
    <sheetView topLeftCell="J1" workbookViewId="0">
      <selection activeCell="K7" sqref="K7:AE7"/>
    </sheetView>
  </sheetViews>
  <sheetFormatPr defaultColWidth="8.88888888888889" defaultRowHeight="14.4"/>
  <cols>
    <col min="1" max="1" width="4.44444444444444" customWidth="1"/>
    <col min="2" max="2" width="14.4444444444444" customWidth="1"/>
  </cols>
  <sheetData>
    <row r="1" ht="15.6" spans="1:31">
      <c r="A1" s="1"/>
      <c r="B1" s="2" t="s">
        <v>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1"/>
      <c r="S1" s="1"/>
      <c r="T1" s="1" t="s">
        <v>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15.6" spans="1:3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 t="s">
        <v>5</v>
      </c>
      <c r="U2" s="3"/>
      <c r="V2" s="3"/>
      <c r="W2" s="3"/>
      <c r="X2" s="3"/>
      <c r="Y2" s="3"/>
      <c r="Z2" s="3"/>
      <c r="AA2" s="3"/>
      <c r="AB2" s="3"/>
      <c r="AC2" s="2"/>
      <c r="AD2" s="2"/>
      <c r="AE2" s="2"/>
    </row>
    <row r="3" ht="15.6" spans="1:3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ht="15.6" spans="1:31">
      <c r="A4" s="4" t="s">
        <v>6</v>
      </c>
      <c r="B4" s="5" t="s">
        <v>7</v>
      </c>
      <c r="C4" s="5" t="s">
        <v>8</v>
      </c>
      <c r="D4" s="6" t="s">
        <v>9</v>
      </c>
      <c r="E4" s="7"/>
      <c r="F4" s="6" t="s">
        <v>10</v>
      </c>
      <c r="G4" s="8"/>
      <c r="H4" s="8"/>
      <c r="I4" s="7"/>
      <c r="J4" s="5" t="s">
        <v>11</v>
      </c>
      <c r="K4" s="4" t="s">
        <v>12</v>
      </c>
      <c r="L4" s="4"/>
      <c r="M4" s="4"/>
      <c r="N4" s="6" t="s">
        <v>13</v>
      </c>
      <c r="O4" s="8"/>
      <c r="P4" s="8"/>
      <c r="Q4" s="8"/>
      <c r="R4" s="8"/>
      <c r="S4" s="7"/>
      <c r="T4" s="5" t="s">
        <v>14</v>
      </c>
      <c r="U4" s="5"/>
      <c r="V4" s="5"/>
      <c r="W4" s="6" t="s">
        <v>15</v>
      </c>
      <c r="X4" s="8"/>
      <c r="Y4" s="8"/>
      <c r="Z4" s="8"/>
      <c r="AA4" s="8"/>
      <c r="AB4" s="7"/>
      <c r="AC4" s="5" t="s">
        <v>16</v>
      </c>
      <c r="AD4" s="5"/>
      <c r="AE4" s="5"/>
    </row>
    <row r="5" ht="15.6" spans="1:31">
      <c r="A5" s="4"/>
      <c r="B5" s="5"/>
      <c r="C5" s="5"/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5"/>
      <c r="K5" s="9" t="s">
        <v>23</v>
      </c>
      <c r="L5" s="9" t="s">
        <v>24</v>
      </c>
      <c r="M5" s="9" t="s">
        <v>25</v>
      </c>
      <c r="N5" s="5" t="s">
        <v>26</v>
      </c>
      <c r="O5" s="5"/>
      <c r="P5" s="5"/>
      <c r="Q5" s="5" t="s">
        <v>66</v>
      </c>
      <c r="R5" s="5"/>
      <c r="S5" s="5"/>
      <c r="T5" s="9" t="s">
        <v>23</v>
      </c>
      <c r="U5" s="9" t="s">
        <v>24</v>
      </c>
      <c r="V5" s="9" t="s">
        <v>25</v>
      </c>
      <c r="W5" s="6" t="s">
        <v>29</v>
      </c>
      <c r="X5" s="8"/>
      <c r="Y5" s="7"/>
      <c r="Z5" s="6" t="s">
        <v>32</v>
      </c>
      <c r="AA5" s="8"/>
      <c r="AB5" s="7"/>
      <c r="AC5" s="9" t="s">
        <v>23</v>
      </c>
      <c r="AD5" s="9" t="s">
        <v>24</v>
      </c>
      <c r="AE5" s="9" t="s">
        <v>25</v>
      </c>
    </row>
    <row r="6" ht="78" spans="1:31">
      <c r="A6" s="4"/>
      <c r="B6" s="5"/>
      <c r="C6" s="5"/>
      <c r="D6" s="10"/>
      <c r="E6" s="10"/>
      <c r="F6" s="10"/>
      <c r="G6" s="10"/>
      <c r="H6" s="10"/>
      <c r="I6" s="10"/>
      <c r="J6" s="5"/>
      <c r="K6" s="10"/>
      <c r="L6" s="10"/>
      <c r="M6" s="10"/>
      <c r="N6" s="5" t="s">
        <v>23</v>
      </c>
      <c r="O6" s="5" t="s">
        <v>24</v>
      </c>
      <c r="P6" s="5" t="s">
        <v>25</v>
      </c>
      <c r="Q6" s="5" t="s">
        <v>23</v>
      </c>
      <c r="R6" s="5" t="s">
        <v>24</v>
      </c>
      <c r="S6" s="5" t="s">
        <v>25</v>
      </c>
      <c r="T6" s="10"/>
      <c r="U6" s="10"/>
      <c r="V6" s="10"/>
      <c r="W6" s="5" t="s">
        <v>23</v>
      </c>
      <c r="X6" s="5" t="s">
        <v>24</v>
      </c>
      <c r="Y6" s="5" t="s">
        <v>25</v>
      </c>
      <c r="Z6" s="5" t="s">
        <v>23</v>
      </c>
      <c r="AA6" s="5" t="s">
        <v>24</v>
      </c>
      <c r="AB6" s="5" t="s">
        <v>25</v>
      </c>
      <c r="AC6" s="10"/>
      <c r="AD6" s="10"/>
      <c r="AE6" s="10"/>
    </row>
    <row r="7" ht="15.6" spans="1:31">
      <c r="A7" s="4">
        <v>1</v>
      </c>
      <c r="B7" s="11" t="s">
        <v>33</v>
      </c>
      <c r="C7" s="11" t="s">
        <v>34</v>
      </c>
      <c r="D7" s="11">
        <v>1</v>
      </c>
      <c r="E7" s="11"/>
      <c r="F7" s="11"/>
      <c r="G7" s="11">
        <v>1</v>
      </c>
      <c r="H7" s="11"/>
      <c r="I7" s="11"/>
      <c r="J7" s="4">
        <v>9</v>
      </c>
      <c r="K7" s="11">
        <v>5</v>
      </c>
      <c r="L7" s="11">
        <v>3</v>
      </c>
      <c r="M7" s="11">
        <v>1</v>
      </c>
      <c r="N7" s="11">
        <v>6</v>
      </c>
      <c r="O7" s="11">
        <v>2</v>
      </c>
      <c r="P7" s="11">
        <v>1</v>
      </c>
      <c r="Q7" s="11">
        <v>7</v>
      </c>
      <c r="R7" s="11">
        <v>1</v>
      </c>
      <c r="S7" s="11">
        <v>1</v>
      </c>
      <c r="T7" s="11">
        <v>7</v>
      </c>
      <c r="U7" s="11">
        <v>1</v>
      </c>
      <c r="V7" s="11">
        <v>1</v>
      </c>
      <c r="W7" s="11">
        <v>7</v>
      </c>
      <c r="X7" s="11">
        <v>1</v>
      </c>
      <c r="Y7" s="11">
        <v>1</v>
      </c>
      <c r="Z7" s="11">
        <v>8</v>
      </c>
      <c r="AA7" s="11">
        <v>0</v>
      </c>
      <c r="AB7" s="11">
        <v>1</v>
      </c>
      <c r="AC7" s="11">
        <v>7</v>
      </c>
      <c r="AD7" s="11">
        <v>1</v>
      </c>
      <c r="AE7" s="11">
        <v>1</v>
      </c>
    </row>
    <row r="8" ht="15.6" spans="1:31">
      <c r="A8" s="4">
        <v>2</v>
      </c>
      <c r="B8" s="11"/>
      <c r="C8" s="11"/>
      <c r="D8" s="11"/>
      <c r="E8" s="11"/>
      <c r="F8" s="11"/>
      <c r="G8" s="11"/>
      <c r="H8" s="11"/>
      <c r="I8" s="11"/>
      <c r="J8" s="4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ht="15.6" spans="1:31">
      <c r="A9" s="4">
        <v>3</v>
      </c>
      <c r="B9" s="11"/>
      <c r="C9" s="11"/>
      <c r="D9" s="11"/>
      <c r="E9" s="11"/>
      <c r="F9" s="11"/>
      <c r="G9" s="11"/>
      <c r="H9" s="11"/>
      <c r="I9" s="11"/>
      <c r="J9" s="4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ht="15.6" spans="1:31">
      <c r="A10" s="4">
        <v>4</v>
      </c>
      <c r="B10" s="11"/>
      <c r="C10" s="11"/>
      <c r="D10" s="11"/>
      <c r="E10" s="11"/>
      <c r="F10" s="11"/>
      <c r="G10" s="11"/>
      <c r="H10" s="11"/>
      <c r="I10" s="11"/>
      <c r="J10" s="4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ht="15.6" spans="1:31">
      <c r="A11" s="4">
        <v>5</v>
      </c>
      <c r="B11" s="11"/>
      <c r="C11" s="11"/>
      <c r="D11" s="11"/>
      <c r="E11" s="11"/>
      <c r="F11" s="11"/>
      <c r="G11" s="11"/>
      <c r="H11" s="11"/>
      <c r="I11" s="11"/>
      <c r="J11" s="4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ht="15.6" spans="1:31">
      <c r="A12" s="4">
        <v>6</v>
      </c>
      <c r="B12" s="11"/>
      <c r="C12" s="11"/>
      <c r="D12" s="11"/>
      <c r="E12" s="11"/>
      <c r="F12" s="11"/>
      <c r="G12" s="11"/>
      <c r="H12" s="11"/>
      <c r="I12" s="11"/>
      <c r="J12" s="4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ht="15.6" spans="1:31">
      <c r="A13" s="4">
        <v>7</v>
      </c>
      <c r="B13" s="11"/>
      <c r="C13" s="11"/>
      <c r="D13" s="11"/>
      <c r="E13" s="11"/>
      <c r="F13" s="11"/>
      <c r="G13" s="11"/>
      <c r="H13" s="11"/>
      <c r="I13" s="11"/>
      <c r="J13" s="4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ht="15.6" spans="1:31">
      <c r="A14" s="12" t="s">
        <v>37</v>
      </c>
      <c r="B14" s="13"/>
      <c r="C14" s="14"/>
      <c r="D14" s="14"/>
      <c r="E14" s="14"/>
      <c r="F14" s="14"/>
      <c r="G14" s="14"/>
      <c r="H14" s="14"/>
      <c r="I14" s="14"/>
      <c r="J14" s="15">
        <f t="shared" ref="J14:AE14" si="0">SUM(J7:J13)</f>
        <v>9</v>
      </c>
      <c r="K14" s="16">
        <f t="shared" si="0"/>
        <v>5</v>
      </c>
      <c r="L14" s="16">
        <f t="shared" si="0"/>
        <v>3</v>
      </c>
      <c r="M14" s="16">
        <f t="shared" si="0"/>
        <v>1</v>
      </c>
      <c r="N14" s="16">
        <f t="shared" si="0"/>
        <v>6</v>
      </c>
      <c r="O14" s="16">
        <f t="shared" si="0"/>
        <v>2</v>
      </c>
      <c r="P14" s="16">
        <f t="shared" si="0"/>
        <v>1</v>
      </c>
      <c r="Q14" s="16">
        <f t="shared" si="0"/>
        <v>7</v>
      </c>
      <c r="R14" s="16">
        <f t="shared" si="0"/>
        <v>1</v>
      </c>
      <c r="S14" s="16">
        <f t="shared" si="0"/>
        <v>1</v>
      </c>
      <c r="T14" s="16">
        <f t="shared" si="0"/>
        <v>7</v>
      </c>
      <c r="U14" s="16">
        <f t="shared" si="0"/>
        <v>1</v>
      </c>
      <c r="V14" s="16">
        <f t="shared" si="0"/>
        <v>1</v>
      </c>
      <c r="W14" s="16">
        <f t="shared" si="0"/>
        <v>7</v>
      </c>
      <c r="X14" s="16">
        <f t="shared" si="0"/>
        <v>1</v>
      </c>
      <c r="Y14" s="16">
        <f t="shared" si="0"/>
        <v>1</v>
      </c>
      <c r="Z14" s="16">
        <f t="shared" si="0"/>
        <v>8</v>
      </c>
      <c r="AA14" s="16">
        <f t="shared" si="0"/>
        <v>0</v>
      </c>
      <c r="AB14" s="16">
        <f t="shared" si="0"/>
        <v>1</v>
      </c>
      <c r="AC14" s="16">
        <f t="shared" si="0"/>
        <v>7</v>
      </c>
      <c r="AD14" s="16">
        <f t="shared" si="0"/>
        <v>1</v>
      </c>
      <c r="AE14" s="16">
        <f t="shared" si="0"/>
        <v>1</v>
      </c>
    </row>
    <row r="15" ht="15.6" spans="1:31">
      <c r="A15" s="12" t="s">
        <v>38</v>
      </c>
      <c r="B15" s="13"/>
      <c r="C15" s="13"/>
      <c r="D15" s="13"/>
      <c r="E15" s="13"/>
      <c r="F15" s="13"/>
      <c r="G15" s="13"/>
      <c r="H15" s="13"/>
      <c r="I15" s="13"/>
      <c r="J15" s="17">
        <f>J14*100/J14</f>
        <v>100</v>
      </c>
      <c r="K15" s="18">
        <f>K14*100/J14</f>
        <v>55.5555555555556</v>
      </c>
      <c r="L15" s="19">
        <f>L14*100/J14</f>
        <v>33.3333333333333</v>
      </c>
      <c r="M15" s="19">
        <f>M14*100/J14</f>
        <v>11.1111111111111</v>
      </c>
      <c r="N15" s="16">
        <f>N14*100/J14</f>
        <v>66.6666666666667</v>
      </c>
      <c r="O15" s="16">
        <f>O14*100/J14</f>
        <v>22.2222222222222</v>
      </c>
      <c r="P15" s="16">
        <f>P14*100/J14</f>
        <v>11.1111111111111</v>
      </c>
      <c r="Q15" s="16">
        <f>Q14*100/J14</f>
        <v>77.7777777777778</v>
      </c>
      <c r="R15" s="16">
        <f>R14*100/J14</f>
        <v>11.1111111111111</v>
      </c>
      <c r="S15" s="16">
        <f>S14*100/J14</f>
        <v>11.1111111111111</v>
      </c>
      <c r="T15" s="16">
        <f>T14*100/J14</f>
        <v>77.7777777777778</v>
      </c>
      <c r="U15" s="16">
        <f>U14*100/J14</f>
        <v>11.1111111111111</v>
      </c>
      <c r="V15" s="16">
        <f>V14*100/J14</f>
        <v>11.1111111111111</v>
      </c>
      <c r="W15" s="16">
        <f>W14*100/J14</f>
        <v>77.7777777777778</v>
      </c>
      <c r="X15" s="16">
        <f>X14*100/J14</f>
        <v>11.1111111111111</v>
      </c>
      <c r="Y15" s="16">
        <f>Y14*100/J14</f>
        <v>11.1111111111111</v>
      </c>
      <c r="Z15" s="16">
        <f>Z14*100/J14</f>
        <v>88.8888888888889</v>
      </c>
      <c r="AA15" s="16">
        <f>AA14*100/J14</f>
        <v>0</v>
      </c>
      <c r="AB15" s="16">
        <f>AB14*100/J14</f>
        <v>11.1111111111111</v>
      </c>
      <c r="AC15" s="16">
        <f>AC14*100/J14</f>
        <v>77.7777777777778</v>
      </c>
      <c r="AD15" s="16">
        <f>AD14*100/J14</f>
        <v>11.1111111111111</v>
      </c>
      <c r="AE15" s="16">
        <f>AE14*100/J14</f>
        <v>11.1111111111111</v>
      </c>
    </row>
  </sheetData>
  <mergeCells count="33">
    <mergeCell ref="B1:M1"/>
    <mergeCell ref="D4:E4"/>
    <mergeCell ref="F4:I4"/>
    <mergeCell ref="K4:M4"/>
    <mergeCell ref="N4:S4"/>
    <mergeCell ref="T4:V4"/>
    <mergeCell ref="W4:AB4"/>
    <mergeCell ref="AC4:AE4"/>
    <mergeCell ref="N5:P5"/>
    <mergeCell ref="Q5:S5"/>
    <mergeCell ref="W5:Y5"/>
    <mergeCell ref="Z5:AB5"/>
    <mergeCell ref="A14:C14"/>
    <mergeCell ref="A15:C1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4:J6"/>
    <mergeCell ref="K5:K6"/>
    <mergeCell ref="L5:L6"/>
    <mergeCell ref="M5:M6"/>
    <mergeCell ref="T5:T6"/>
    <mergeCell ref="U5:U6"/>
    <mergeCell ref="V5:V6"/>
    <mergeCell ref="AC5:AC6"/>
    <mergeCell ref="AD5:AD6"/>
    <mergeCell ref="AE5:A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  <vt:lpstr>Группа раннего возраста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2026-07-23T16:18:52Z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87FFD3FC57534E43B7449448A8B71370_12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