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activeTab="1"/>
  </bookViews>
  <sheets>
    <sheet name="Группа раннего возраста" sheetId="1" r:id="rId1"/>
    <sheet name="Младшая группа" sheetId="2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<sst xmlns="http://schemas.openxmlformats.org/spreadsheetml/2006/main" count="542" uniqueCount="432">
  <si>
    <t xml:space="preserve">                                         </t>
  </si>
  <si>
    <t xml:space="preserve">                                Листы наблюдения для группы раннего возраста (дети 1 года)</t>
  </si>
  <si>
    <t>Учебный год: 2025-2026                              Группа: Солнышко                 Период: Итоговый         Сроки проведения: Май</t>
  </si>
  <si>
    <t>Приложение 1</t>
  </si>
  <si>
    <t>№</t>
  </si>
  <si>
    <t>ФИО ребенка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</si>
  <si>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</si>
  <si>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</si>
  <si>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</si>
  <si>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навыков, исследовательской деятельности детей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</si>
  <si>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Формирование социально-эмоциональных навыков</t>
    </r>
  </si>
  <si>
    <t>Физическая воспитание</t>
  </si>
  <si>
    <t>Развитие речи</t>
  </si>
  <si>
    <t>Художественная литература</t>
  </si>
  <si>
    <t>Сенсорика</t>
  </si>
  <si>
    <t>Лепка</t>
  </si>
  <si>
    <t>Музыка</t>
  </si>
  <si>
    <t>Ознакомление с окружающим миром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</si>
  <si>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</si>
  <si>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</si>
  <si>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</si>
  <si>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</si>
  <si>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</si>
  <si>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</si>
  <si>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</si>
  <si>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</si>
  <si>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</si>
  <si>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</si>
  <si>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1-Ф.5</t>
  </si>
  <si>
    <t>2-К.14</t>
  </si>
  <si>
    <t>2-К.1</t>
  </si>
  <si>
    <t>1-Ф.6</t>
  </si>
  <si>
    <t>2-К.4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</si>
  <si>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</si>
  <si>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</si>
  <si>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</si>
  <si>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</si>
  <si>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</si>
  <si>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</si>
  <si>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</si>
  <si>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</si>
  <si>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</si>
  <si>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</si>
  <si>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</si>
  <si>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</si>
  <si>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</si>
  <si>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1-П.1</t>
  </si>
  <si>
    <t>1-П.2</t>
  </si>
  <si>
    <t>1-П.3</t>
  </si>
  <si>
    <t>1-П.4</t>
  </si>
  <si>
    <t>1-П.5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</si>
  <si>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</si>
  <si>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</si>
  <si>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</si>
  <si>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</si>
  <si>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</si>
  <si>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</si>
  <si>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</si>
  <si>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</si>
  <si>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</si>
  <si>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</si>
  <si>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1-С.1</t>
  </si>
  <si>
    <t>1-С.2</t>
  </si>
  <si>
    <t>1-С.3</t>
  </si>
  <si>
    <t>1-С.4</t>
  </si>
  <si>
    <t>1-С.5</t>
  </si>
  <si>
    <t>владеет первоначальными навыками основных видов движений</t>
  </si>
  <si>
    <t>проявляет интерес к выполнению физических упражнений, с помощью взрослых приводит себя в порядок</t>
  </si>
  <si>
    <t>ходит по прямой дороге:</t>
  </si>
  <si>
    <t>ходит между предметами</t>
  </si>
  <si>
    <t>поднимается на мягкий модуль или гимнастическую скамейку и спускается с 
нее</t>
  </si>
  <si>
    <t>выполняет общеразвивающие упражнения по показу взрослых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</si>
  <si>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</si>
  <si>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</si>
  <si>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</si>
  <si>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</si>
  <si>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 xml:space="preserve"> знает и называет название, цвет, размер, объем и место нахожджения предметов</t>
  </si>
  <si>
    <t>выражает свою просьбу словами или короткими фразами</t>
  </si>
  <si>
    <t>играет в несложные сюжетные игры с игрушками</t>
  </si>
  <si>
    <t>произносит предложения из 2-3-х слов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</si>
  <si>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</si>
  <si>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</si>
  <si>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слушает знакомые произведения без наглядности</t>
  </si>
  <si>
    <t>самостоятельно рассматривает картинки в книгах, показывает в них знакомых персонажей:</t>
  </si>
  <si>
    <t>произносит слова и фразы в прочитанных знакомых стихах, произведениях</t>
  </si>
  <si>
    <t>выполняет различные действия с предметами:</t>
  </si>
  <si>
    <t>раскладывает предметы в гнезда в соответствии с размером или формой</t>
  </si>
  <si>
    <t>выполняет действия со сложными предметами</t>
  </si>
  <si>
    <t>группирует однородные предметы по одному из признаков (величина, форма):</t>
  </si>
  <si>
    <t>различает четыре основных цвета (красный, синий, желтый, зеленый):</t>
  </si>
  <si>
    <t xml:space="preserve"> проявляет интерес к лепке</t>
  </si>
  <si>
    <t>скатывает пластилин, глину между ладонями</t>
  </si>
  <si>
    <t>лепит плоские круглые формы</t>
  </si>
  <si>
    <t>комбинирует полученные формы по показу воспитателя</t>
  </si>
  <si>
    <t>проявляет интерес к музыке, пению, музыкально-ритмическим движениям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</si>
  <si>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</si>
  <si>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</si>
  <si>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</si>
  <si>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</si>
  <si>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</si>
  <si>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>улыбается, кивает головой, машет рукой знакомым взрослым</t>
  </si>
  <si>
    <t>проявляет интерес к предметам окружающей среды и явлениям природы:</t>
  </si>
  <si>
    <t>слушает голос взрослого, подражает его движениям, обращается к нему за 
помощью</t>
  </si>
  <si>
    <t>наблюдает за цветущим растением и называет его части:</t>
  </si>
  <si>
    <t>соблюдает элементарные правила безопасного поведения на прогулке: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</si>
  <si>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</si>
  <si>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</si>
  <si>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</si>
  <si>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</si>
  <si>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проявляет частичный интерес к физическим упражнениям, старается привести себя в порядок</t>
  </si>
  <si>
    <t>не проявляет интерес к физическим упражнениям, не заботится о внешности</t>
  </si>
  <si>
    <t xml:space="preserve">ходит </t>
  </si>
  <si>
    <t>старается</t>
  </si>
  <si>
    <t>не ходит</t>
  </si>
  <si>
    <t>ходит</t>
  </si>
  <si>
    <t>пытается ходить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</si>
  <si>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</si>
  <si>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</si>
  <si>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не проявляет интерес</t>
  </si>
  <si>
    <t xml:space="preserve">выполняет </t>
  </si>
  <si>
    <t>частично выполняет</t>
  </si>
  <si>
    <t>старается выполнять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</si>
  <si>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</si>
  <si>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</si>
  <si>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</si>
  <si>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не пытается находить</t>
  </si>
  <si>
    <t>правильно произносит</t>
  </si>
  <si>
    <t>произносит некоторые из них</t>
  </si>
  <si>
    <t>не произносит</t>
  </si>
  <si>
    <t>понимает,выражает свои эмоции</t>
  </si>
  <si>
    <t>частично понимает, пытается выразить эмоции</t>
  </si>
  <si>
    <t>не выражает эмоции</t>
  </si>
  <si>
    <t>знает и называет</t>
  </si>
  <si>
    <t xml:space="preserve">знает некоторые из них, называет </t>
  </si>
  <si>
    <t>знает, но не называет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</si>
  <si>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</si>
  <si>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</si>
  <si>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</si>
  <si>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с радостью</t>
  </si>
  <si>
    <t>играет, но без интереса</t>
  </si>
  <si>
    <t>не проявляет интерес к 
играм</t>
  </si>
  <si>
    <t>произносит</t>
  </si>
  <si>
    <t>не произносит полностью</t>
  </si>
  <si>
    <t xml:space="preserve">не произносит </t>
  </si>
  <si>
    <t>слушаети понимает</t>
  </si>
  <si>
    <t>частично понимает</t>
  </si>
  <si>
    <t>слушает, но не понимает</t>
  </si>
  <si>
    <t>рассматривает с интересом</t>
  </si>
  <si>
    <t>рассматривает без интереса</t>
  </si>
  <si>
    <t>не проявляет интерес к книгам</t>
  </si>
  <si>
    <t>слушает с интересом</t>
  </si>
  <si>
    <t>старается слушать</t>
  </si>
  <si>
    <t>не слушает</t>
  </si>
  <si>
    <t>рассматривает с интересом, показывает персонажей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</si>
  <si>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</si>
  <si>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</si>
  <si>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старается произносить</t>
  </si>
  <si>
    <t>выполняет с интересом</t>
  </si>
  <si>
    <t xml:space="preserve">старается выполнять </t>
  </si>
  <si>
    <t>не пытается выполнять</t>
  </si>
  <si>
    <t>раскладывает</t>
  </si>
  <si>
    <t>пытается разложить</t>
  </si>
  <si>
    <t>не раскладывает</t>
  </si>
  <si>
    <t xml:space="preserve">выполняет с интересом </t>
  </si>
  <si>
    <t xml:space="preserve">выполняет некоторые </t>
  </si>
  <si>
    <t>пытается выполнять</t>
  </si>
  <si>
    <t>группирует правильно</t>
  </si>
  <si>
    <t>частично группирует</t>
  </si>
  <si>
    <t>не может группировать</t>
  </si>
  <si>
    <t>различает</t>
  </si>
  <si>
    <t>различает только два цвета</t>
  </si>
  <si>
    <t>не различает</t>
  </si>
  <si>
    <t>проявляет</t>
  </si>
  <si>
    <t>частично проявляет</t>
  </si>
  <si>
    <t>не проявляет</t>
  </si>
  <si>
    <t>умеет скатывать</t>
  </si>
  <si>
    <t>пытается скатывать</t>
  </si>
  <si>
    <t>не умеет скатывать</t>
  </si>
  <si>
    <t>лепит с 
интересом</t>
  </si>
  <si>
    <t>пытается лепить</t>
  </si>
  <si>
    <t>не лепит</t>
  </si>
  <si>
    <t xml:space="preserve">комбинирует </t>
  </si>
  <si>
    <t>старается комбинировать</t>
  </si>
  <si>
    <t>не комбинирует</t>
  </si>
  <si>
    <t>проявляет интерес</t>
  </si>
  <si>
    <t>проявляет интерес частично</t>
  </si>
  <si>
    <t xml:space="preserve"> ходит</t>
  </si>
  <si>
    <t xml:space="preserve">пытается ходить 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</si>
  <si>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</si>
  <si>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</si>
  <si>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</si>
  <si>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</si>
  <si>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пытается произносить</t>
  </si>
  <si>
    <t>развевает, звенит</t>
  </si>
  <si>
    <t xml:space="preserve">старается выполнять действия  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</si>
  <si>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</si>
  <si>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</si>
  <si>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</si>
  <si>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</si>
  <si>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</si>
  <si>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</si>
  <si>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</si>
  <si>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</si>
  <si>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</si>
  <si>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соблюдает правила</t>
  </si>
  <si>
    <t>не всегда соблюдает правила</t>
  </si>
  <si>
    <t>не может соблюдать правила</t>
  </si>
  <si>
    <t xml:space="preserve">Ананишина Мира </t>
  </si>
  <si>
    <t>Браилко Лев</t>
  </si>
  <si>
    <t xml:space="preserve">Васильченко Ева </t>
  </si>
  <si>
    <t xml:space="preserve">Викторов Максим </t>
  </si>
  <si>
    <t xml:space="preserve">Ерсеит Нуралы </t>
  </si>
  <si>
    <t xml:space="preserve">Мазур Яна </t>
  </si>
  <si>
    <t>Рахмет Арлан</t>
  </si>
  <si>
    <t xml:space="preserve">Сакен Айсезим </t>
  </si>
  <si>
    <t xml:space="preserve">Шмидт Майя </t>
  </si>
  <si>
    <t>Всего, N</t>
  </si>
  <si>
    <t>Достижение детьми и педагогом  ожидаемых результатов, %</t>
  </si>
  <si>
    <t>ПРИМЕЧАНИЕ</t>
  </si>
  <si>
    <t>Высокий</t>
  </si>
  <si>
    <t>1-Ф</t>
  </si>
  <si>
    <t>Средний</t>
  </si>
  <si>
    <t>Низкий</t>
  </si>
  <si>
    <t>Худоржественная литература</t>
  </si>
  <si>
    <t>1-К</t>
  </si>
  <si>
    <t>1-П</t>
  </si>
  <si>
    <t>1-Т</t>
  </si>
  <si>
    <t>1-С</t>
  </si>
  <si>
    <t xml:space="preserve">                                  </t>
  </si>
  <si>
    <t xml:space="preserve">                              Лист наблюдения для младшей группы (дети 2-х лет)</t>
  </si>
  <si>
    <t xml:space="preserve">                                  Учебный год: 2025-2026                              Группа: Солнышко                 Период: Итоговый         Сроки проведения: Май</t>
  </si>
  <si>
    <t>Развитие творческих навыков и исследовательской деятельности детей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</si>
  <si>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Формирование социально-эмоциональных навыков</t>
    </r>
  </si>
  <si>
    <t>Физическое воспитание</t>
  </si>
  <si>
    <t>Рисование</t>
  </si>
  <si>
    <t>Аппликация</t>
  </si>
  <si>
    <t>Конструирование</t>
  </si>
  <si>
    <t>2-Ф.1</t>
  </si>
  <si>
    <t>2-Ф.2</t>
  </si>
  <si>
    <t>2-Ф.3</t>
  </si>
  <si>
    <t>2-Ф.4</t>
  </si>
  <si>
    <t>2-К. 1</t>
  </si>
  <si>
    <t>2- К.3</t>
  </si>
  <si>
    <t>2-К.7</t>
  </si>
  <si>
    <t>2-П.1</t>
  </si>
  <si>
    <t>2-П.2</t>
  </si>
  <si>
    <t>2-П.3</t>
  </si>
  <si>
    <t>2-П.4</t>
  </si>
  <si>
    <t>2-Т.1</t>
  </si>
  <si>
    <t>2-Т.2</t>
  </si>
  <si>
    <t>2-Т.3</t>
  </si>
  <si>
    <t>2-Т.4</t>
  </si>
  <si>
    <t>2-Т.5</t>
  </si>
  <si>
    <t>2-Т.6</t>
  </si>
  <si>
    <t>2-Т.7</t>
  </si>
  <si>
    <t>2-Т.8</t>
  </si>
  <si>
    <t>2-Т.9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</si>
  <si>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</si>
  <si>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</si>
  <si>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</si>
  <si>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</si>
  <si>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</si>
  <si>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</si>
  <si>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</si>
  <si>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</si>
  <si>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</si>
  <si>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</si>
  <si>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</si>
  <si>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</si>
  <si>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</si>
  <si>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</si>
  <si>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</si>
  <si>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 xml:space="preserve">ходит, бегает, меняя направление </t>
  </si>
  <si>
    <t>ползает по ограниченной плоскости, под различные предметы</t>
  </si>
  <si>
    <t>самостоятельно моет лицо, руки:</t>
  </si>
  <si>
    <t>одевается и раздевается в определенной последовательности: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</si>
  <si>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</si>
  <si>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</si>
  <si>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произносит правильно слова и простые фразы (2-4 слова)</t>
  </si>
  <si>
    <t>слушает небольшие рассказы без наглядного сопровождения, отвечает на простые вопросы</t>
  </si>
  <si>
    <t>договаривает отдельные слова, фразы в знакомых произведениях</t>
  </si>
  <si>
    <t>слушает знакомые произведения без наглядного сопровождения:</t>
  </si>
  <si>
    <t>рассматривает иллюстрации в книгах, отвечает на поставленные вопросы по содержанию иллюстраций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</si>
  <si>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</si>
  <si>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</si>
  <si>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группирует однородные предметы близкие по величине, форме, цвету:</t>
  </si>
  <si>
    <t>соотносит и отбирает геометрические формы различной величины по основным 
свойствам</t>
  </si>
  <si>
    <t>самостоятельно исследует и сравнивает предметы по цвету, объему, форме</t>
  </si>
  <si>
    <t>держит правильно карандаш, проводит прямые и замкнутые округлые линии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</si>
  <si>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</si>
  <si>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</si>
  <si>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</si>
  <si>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</si>
  <si>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</si>
  <si>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</si>
  <si>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</si>
  <si>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</si>
  <si>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</si>
  <si>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 составляет простые композиции и сюжеты на фланелеграфе</t>
  </si>
  <si>
    <t>размещает геометрические фигуры, орнаменты</t>
  </si>
  <si>
    <t>сооружает простейшую конструкцию по образцу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</si>
  <si>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</si>
  <si>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</si>
  <si>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</si>
  <si>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</si>
  <si>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</si>
  <si>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</si>
  <si>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</si>
  <si>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откликается на свое имя, узнает себя в зеркале и на фотографиях</t>
  </si>
  <si>
    <t>знает предметы и действия с ними, распознает их по картинке</t>
  </si>
  <si>
    <t>различает по вкусу, внешнему виду и называет несколько видов овощей и фруктов</t>
  </si>
  <si>
    <r>
      <rPr>
        <sz val="9"/>
        <color rgb="FF000000"/>
        <rFont val="Times New Roman"/>
        <charset val="204"/>
      </rPr>
      <t>бережно относится к растениям и животным: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любит их, ласкает</t>
    </r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</si>
  <si>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</si>
  <si>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</si>
  <si>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</si>
  <si>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умеет ползать</t>
  </si>
  <si>
    <t>ползает только органиченной поверхности</t>
  </si>
  <si>
    <t>не пытается ползать</t>
  </si>
  <si>
    <t>самостоятельно моет</t>
  </si>
  <si>
    <t xml:space="preserve">старается мыть самостоятельно 
</t>
  </si>
  <si>
    <t>самостоятельно не моет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</si>
  <si>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</si>
  <si>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</si>
  <si>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</si>
  <si>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</si>
  <si>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</si>
  <si>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произносит отчетливо</t>
  </si>
  <si>
    <t>не призносит</t>
  </si>
  <si>
    <t xml:space="preserve">произносит </t>
  </si>
  <si>
    <t xml:space="preserve">пытается произносить </t>
  </si>
  <si>
    <t>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</si>
  <si>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</si>
  <si>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</si>
  <si>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</t>
  </si>
  <si>
    <t>старается договаривать</t>
  </si>
  <si>
    <t>не договаривает</t>
  </si>
  <si>
    <t>рассматривает иллюстрации, правильно отвечает на вопросы</t>
  </si>
  <si>
    <t>отвечает правильно на некоторые вопросы</t>
  </si>
  <si>
    <t>не отвечает на вопросы</t>
  </si>
  <si>
    <t>повторяет текст</t>
  </si>
  <si>
    <t>повторяет текст не полностью</t>
  </si>
  <si>
    <t>не пытается повторить текст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</si>
  <si>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</si>
  <si>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</si>
  <si>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</si>
  <si>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группирует</t>
  </si>
  <si>
    <t>группирует только некоторые</t>
  </si>
  <si>
    <t>не умеет группировать</t>
  </si>
  <si>
    <t>соотносит</t>
  </si>
  <si>
    <t>частично соотносит</t>
  </si>
  <si>
    <t>не соотносит</t>
  </si>
  <si>
    <t>исследует и сравнивает</t>
  </si>
  <si>
    <t>частично исследует и сравнивает</t>
  </si>
  <si>
    <t>исследует, но не может  сравнивать</t>
  </si>
  <si>
    <t>держит правильно карандаш, проводит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</si>
  <si>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</si>
  <si>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</si>
  <si>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</si>
  <si>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</si>
  <si>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</si>
  <si>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</si>
  <si>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</si>
  <si>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</si>
  <si>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</si>
  <si>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изучает</t>
  </si>
  <si>
    <t xml:space="preserve">иногда проявляет кратковременный  интерес  </t>
  </si>
  <si>
    <t>не пытается изучать</t>
  </si>
  <si>
    <t>применяет</t>
  </si>
  <si>
    <t>применяет частично</t>
  </si>
  <si>
    <t>не применяет</t>
  </si>
  <si>
    <t>вдавливает пальцем и углубляет</t>
  </si>
  <si>
    <t>не может выполнить</t>
  </si>
  <si>
    <t>размещает, убирает</t>
  </si>
  <si>
    <t>пытается разместить, убрать</t>
  </si>
  <si>
    <t>не может разместить, и не убирает материалы</t>
  </si>
  <si>
    <t>знает</t>
  </si>
  <si>
    <t>знает частично</t>
  </si>
  <si>
    <t>не знает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</si>
  <si>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</si>
  <si>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</si>
  <si>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</si>
  <si>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</t>
  </si>
  <si>
    <t>выкладывает, пытается составить</t>
  </si>
  <si>
    <t>выкладывает, но не может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</si>
  <si>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</si>
  <si>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</si>
  <si>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</si>
  <si>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</si>
  <si>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 xml:space="preserve">не обращает внимания на образец, но сооружает 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</si>
  <si>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</si>
  <si>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</si>
  <si>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</si>
  <si>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</si>
  <si>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проявляет активность</t>
  </si>
  <si>
    <t>сооружает частично</t>
  </si>
  <si>
    <t>не сооружает</t>
  </si>
  <si>
    <t>складывает аккуратно</t>
  </si>
  <si>
    <t>пытается складывать</t>
  </si>
  <si>
    <t>не складывает</t>
  </si>
  <si>
    <t>подражает, подпевает</t>
  </si>
  <si>
    <t>подражает, подпевает некоторые из них</t>
  </si>
  <si>
    <t>пытается подпевать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</si>
  <si>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</si>
  <si>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</si>
  <si>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</si>
  <si>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</si>
  <si>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повторяет некоторые из них</t>
  </si>
  <si>
    <t>пытается повторять</t>
  </si>
  <si>
    <t>различает все 
инструменты</t>
  </si>
  <si>
    <t>различает некоторые из них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</si>
  <si>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</si>
  <si>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</si>
  <si>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</si>
  <si>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действия с предметами, распознает их</t>
  </si>
  <si>
    <t>знает предметы, но не всегда выполняет действия</t>
  </si>
  <si>
    <t>пытается действовать с предметами</t>
  </si>
  <si>
    <t>различает, называет</t>
  </si>
  <si>
    <t>называет частично</t>
  </si>
  <si>
    <t>не различает,  не называет</t>
  </si>
  <si>
    <t>проявляет заботу</t>
  </si>
  <si>
    <t>пытается проявить заботу</t>
  </si>
  <si>
    <t>не проявляет заботу</t>
  </si>
  <si>
    <t>Абдираева Дарина</t>
  </si>
  <si>
    <t>Алдаберген Али</t>
  </si>
  <si>
    <t>Кабаченко Арсений</t>
  </si>
  <si>
    <t>Суйлеменов Амирхан</t>
  </si>
  <si>
    <t xml:space="preserve">Достижение детьми и педагогом  ожидаемых результатов </t>
  </si>
  <si>
    <t>2-Ф</t>
  </si>
  <si>
    <t>2-К</t>
  </si>
  <si>
    <t>2-П</t>
  </si>
  <si>
    <t>2-Т</t>
  </si>
  <si>
    <t>2-С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</si>
</sst>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3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sz val="9"/>
      <color rgb="FF000000"/>
      <name val="Times New Roman"/>
      <charset val="204"/>
    </font>
    <font>
      <sz val="9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Calibri"/>
      <charset val="204"/>
      <scheme val="minor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3" fillId="0" borderId="0" applyFont="0" applyFill="0" applyBorder="0" applyAlignment="0" applyProtection="0">
      <alignment vertical="center"/>
    </xf>
    <xf numFmtId="179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1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3" fillId="6" borderId="21" applyNumberFormat="0" applyAlignment="0" applyProtection="0">
      <alignment vertical="center"/>
    </xf>
    <xf numFmtId="0" fontId="24" fillId="6" borderId="20" applyNumberFormat="0" applyAlignment="0" applyProtection="0">
      <alignment vertical="center"/>
    </xf>
    <xf numFmtId="0" fontId="25" fillId="7" borderId="22" applyNumberFormat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7" fillId="0" borderId="24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10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1" xfId="0" applyBorder="1"/>
    <xf numFmtId="0" fontId="0" fillId="0" borderId="6" xfId="0" applyBorder="1"/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1" xfId="0" applyFont="1" applyBorder="1" applyAlignment="1">
      <alignment vertical="top" wrapText="1"/>
    </xf>
    <xf numFmtId="0" fontId="1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" fontId="0" fillId="2" borderId="1" xfId="3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1" fontId="11" fillId="3" borderId="1" xfId="0" applyNumberFormat="1" applyFont="1" applyFill="1" applyBorder="1" applyAlignment="1">
      <alignment horizontal="center"/>
    </xf>
    <xf numFmtId="0" fontId="0" fillId="0" borderId="4" xfId="0" applyBorder="1"/>
    <xf numFmtId="0" fontId="12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1" fontId="0" fillId="0" borderId="9" xfId="0" applyNumberFormat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0" fontId="0" fillId="0" borderId="9" xfId="0" applyBorder="1"/>
    <xf numFmtId="0" fontId="11" fillId="3" borderId="9" xfId="0" applyFont="1" applyFill="1" applyBorder="1" applyAlignment="1">
      <alignment horizontal="center"/>
    </xf>
    <xf numFmtId="1" fontId="11" fillId="3" borderId="9" xfId="0" applyNumberFormat="1" applyFont="1" applyFill="1" applyBorder="1" applyAlignment="1">
      <alignment horizontal="center"/>
    </xf>
    <xf numFmtId="0" fontId="0" fillId="0" borderId="13" xfId="0" applyBorder="1"/>
    <xf numFmtId="0" fontId="11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2" xfId="0" applyFont="1" applyBorder="1" applyAlignment="1">
      <alignment vertical="top" wrapText="1"/>
    </xf>
    <xf numFmtId="0" fontId="10" fillId="0" borderId="0" xfId="0" applyFont="1" applyAlignment="1">
      <alignment horizontal="justify" vertical="center"/>
    </xf>
    <xf numFmtId="9" fontId="0" fillId="0" borderId="0" xfId="3" applyFont="1"/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" fontId="0" fillId="0" borderId="6" xfId="0" applyNumberForma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O64"/>
  <sheetViews>
    <sheetView zoomScale="120" zoomScaleNormal="120" topLeftCell="A41" workbookViewId="0">
      <selection activeCell="J55" sqref="J55"/>
    </sheetView>
  </sheetViews>
  <sheetFormatPr defaultColWidth="9" defaultRowHeight="14.4"/>
  <cols>
    <col min="2" max="2" width="18.287037037037" customWidth="1"/>
  </cols>
  <sheetData>
    <row r="1" ht="15.6" spans="1:119">
      <c r="A1" s="1" t="s">
        <v>0</v>
      </c>
      <c r="B1" s="2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16.15" customHeight="1" spans="1:119">
      <c r="A2" s="67" t="s">
        <v>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DM2" s="6" t="s">
        <v>3</v>
      </c>
      <c r="DN2" s="6"/>
    </row>
    <row r="3" ht="15.6" spans="1:119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ht="15.6" customHeight="1" spans="1:119">
      <c r="A4" s="68" t="s">
        <v>4</v>
      </c>
      <c r="B4" s="7" t="s">
        <v>5</v>
      </c>
      <c r="C4" s="8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69"/>
      <c r="X4" s="10" t="s">
        <v>7</v>
      </c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24"/>
      <c r="BH4" s="12" t="s">
        <v>8</v>
      </c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0" t="s">
        <v>9</v>
      </c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24"/>
      <c r="DA4" s="70" t="s">
        <v>10</v>
      </c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2"/>
    </row>
    <row r="5" ht="15.6" customHeight="1" spans="1:119">
      <c r="A5" s="73"/>
      <c r="B5" s="7"/>
      <c r="C5" s="36" t="s">
        <v>11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34"/>
      <c r="X5" s="74" t="s">
        <v>12</v>
      </c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6"/>
      <c r="AS5" s="77" t="s">
        <v>13</v>
      </c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9"/>
      <c r="BH5" s="37" t="s">
        <v>14</v>
      </c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80" t="s">
        <v>15</v>
      </c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2" t="s">
        <v>16</v>
      </c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4" t="s">
        <v>17</v>
      </c>
      <c r="DB5" s="85"/>
      <c r="DC5" s="85"/>
      <c r="DD5" s="85"/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6"/>
    </row>
    <row r="6" ht="10.15" hidden="1" customHeight="1" spans="1:119">
      <c r="A6" s="73"/>
      <c r="B6" s="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1"/>
      <c r="BI6" s="31"/>
      <c r="BJ6" s="31"/>
      <c r="BK6" s="31"/>
      <c r="BL6" s="31"/>
      <c r="BM6" s="31"/>
      <c r="BN6" s="31"/>
      <c r="BO6" s="31"/>
      <c r="BP6" s="31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0"/>
      <c r="DL6" s="30"/>
      <c r="DM6" s="30"/>
      <c r="DN6" s="30"/>
      <c r="DO6" s="30"/>
    </row>
    <row r="7" ht="15.6" hidden="1" customHeight="1" spans="1:119">
      <c r="A7" s="73"/>
      <c r="B7" s="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</row>
    <row r="8" ht="15.6" hidden="1" customHeight="1" spans="1:119">
      <c r="A8" s="73"/>
      <c r="B8" s="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</row>
    <row r="9" ht="15.6" hidden="1" customHeight="1" spans="1:119">
      <c r="A9" s="73"/>
      <c r="B9" s="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</row>
    <row r="10" ht="15.6" hidden="1" customHeight="1" spans="1:119">
      <c r="A10" s="73"/>
      <c r="B10" s="7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</row>
    <row r="11" ht="15.6" customHeight="1" spans="1:119">
      <c r="A11" s="73"/>
      <c r="B11" s="7"/>
      <c r="C11" s="34" t="s">
        <v>18</v>
      </c>
      <c r="D11" s="35" t="s">
        <v>19</v>
      </c>
      <c r="E11" s="35" t="s">
        <v>20</v>
      </c>
      <c r="F11" s="35" t="s">
        <v>21</v>
      </c>
      <c r="G11" s="35" t="s">
        <v>22</v>
      </c>
      <c r="H11" s="35" t="s">
        <v>23</v>
      </c>
      <c r="I11" s="35" t="s">
        <v>24</v>
      </c>
      <c r="J11" s="35" t="s">
        <v>25</v>
      </c>
      <c r="K11" s="35" t="s">
        <v>26</v>
      </c>
      <c r="L11" s="35" t="s">
        <v>27</v>
      </c>
      <c r="M11" s="35" t="s">
        <v>25</v>
      </c>
      <c r="N11" s="35" t="s">
        <v>26</v>
      </c>
      <c r="O11" s="35" t="s">
        <v>28</v>
      </c>
      <c r="P11" s="35" t="s">
        <v>29</v>
      </c>
      <c r="Q11" s="35" t="s">
        <v>30</v>
      </c>
      <c r="R11" s="35" t="s">
        <v>31</v>
      </c>
      <c r="S11" s="35" t="s">
        <v>20</v>
      </c>
      <c r="T11" s="35" t="s">
        <v>32</v>
      </c>
      <c r="U11" s="35" t="s">
        <v>33</v>
      </c>
      <c r="V11" s="35" t="s">
        <v>20</v>
      </c>
      <c r="W11" s="35" t="s">
        <v>32</v>
      </c>
      <c r="X11" s="35" t="s">
        <v>34</v>
      </c>
      <c r="Y11" s="35"/>
      <c r="Z11" s="35"/>
      <c r="AA11" s="36" t="s">
        <v>35</v>
      </c>
      <c r="AB11" s="18"/>
      <c r="AC11" s="34"/>
      <c r="AD11" s="36" t="s">
        <v>36</v>
      </c>
      <c r="AE11" s="18"/>
      <c r="AF11" s="34"/>
      <c r="AG11" s="35" t="s">
        <v>37</v>
      </c>
      <c r="AH11" s="35"/>
      <c r="AI11" s="35"/>
      <c r="AJ11" s="35" t="s">
        <v>38</v>
      </c>
      <c r="AK11" s="35"/>
      <c r="AL11" s="35"/>
      <c r="AM11" s="35" t="s">
        <v>39</v>
      </c>
      <c r="AN11" s="35"/>
      <c r="AO11" s="35"/>
      <c r="AP11" s="89" t="s">
        <v>40</v>
      </c>
      <c r="AQ11" s="89"/>
      <c r="AR11" s="89"/>
      <c r="AS11" s="35" t="s">
        <v>41</v>
      </c>
      <c r="AT11" s="35"/>
      <c r="AU11" s="35"/>
      <c r="AV11" s="35" t="s">
        <v>42</v>
      </c>
      <c r="AW11" s="35"/>
      <c r="AX11" s="35"/>
      <c r="AY11" s="89" t="s">
        <v>43</v>
      </c>
      <c r="AZ11" s="89"/>
      <c r="BA11" s="89"/>
      <c r="BB11" s="35" t="s">
        <v>44</v>
      </c>
      <c r="BC11" s="35"/>
      <c r="BD11" s="35"/>
      <c r="BE11" s="35" t="s">
        <v>45</v>
      </c>
      <c r="BF11" s="35"/>
      <c r="BG11" s="35"/>
      <c r="BH11" s="90" t="s">
        <v>46</v>
      </c>
      <c r="BI11" s="91"/>
      <c r="BJ11" s="92"/>
      <c r="BK11" s="90" t="s">
        <v>47</v>
      </c>
      <c r="BL11" s="91"/>
      <c r="BM11" s="92"/>
      <c r="BN11" s="90" t="s">
        <v>48</v>
      </c>
      <c r="BO11" s="91"/>
      <c r="BP11" s="92"/>
      <c r="BQ11" s="89" t="s">
        <v>49</v>
      </c>
      <c r="BR11" s="89"/>
      <c r="BS11" s="89"/>
      <c r="BT11" s="89" t="s">
        <v>50</v>
      </c>
      <c r="BU11" s="89"/>
      <c r="BV11" s="89"/>
      <c r="BW11" s="89" t="s">
        <v>51</v>
      </c>
      <c r="BX11" s="89"/>
      <c r="BY11" s="89"/>
      <c r="BZ11" s="89" t="s">
        <v>52</v>
      </c>
      <c r="CA11" s="89"/>
      <c r="CB11" s="89"/>
      <c r="CC11" s="89" t="s">
        <v>53</v>
      </c>
      <c r="CD11" s="89"/>
      <c r="CE11" s="89"/>
      <c r="CF11" s="89" t="s">
        <v>54</v>
      </c>
      <c r="CG11" s="89"/>
      <c r="CH11" s="89"/>
      <c r="CI11" s="89" t="s">
        <v>55</v>
      </c>
      <c r="CJ11" s="89"/>
      <c r="CK11" s="89"/>
      <c r="CL11" s="89" t="s">
        <v>56</v>
      </c>
      <c r="CM11" s="89"/>
      <c r="CN11" s="89"/>
      <c r="CO11" s="89" t="s">
        <v>57</v>
      </c>
      <c r="CP11" s="89"/>
      <c r="CQ11" s="89"/>
      <c r="CR11" s="89" t="s">
        <v>58</v>
      </c>
      <c r="CS11" s="89"/>
      <c r="CT11" s="89"/>
      <c r="CU11" s="89" t="s">
        <v>59</v>
      </c>
      <c r="CV11" s="89"/>
      <c r="CW11" s="89"/>
      <c r="CX11" s="89" t="s">
        <v>60</v>
      </c>
      <c r="CY11" s="89"/>
      <c r="CZ11" s="89"/>
      <c r="DA11" s="89" t="s">
        <v>61</v>
      </c>
      <c r="DB11" s="89"/>
      <c r="DC11" s="89"/>
      <c r="DD11" s="89" t="s">
        <v>62</v>
      </c>
      <c r="DE11" s="89"/>
      <c r="DF11" s="89"/>
      <c r="DG11" s="89" t="s">
        <v>63</v>
      </c>
      <c r="DH11" s="89"/>
      <c r="DI11" s="89"/>
      <c r="DJ11" s="89" t="s">
        <v>64</v>
      </c>
      <c r="DK11" s="89"/>
      <c r="DL11" s="89"/>
      <c r="DM11" s="89" t="s">
        <v>65</v>
      </c>
      <c r="DN11" s="89"/>
      <c r="DO11" s="89"/>
    </row>
    <row r="12" ht="56.25" customHeight="1" spans="1:119">
      <c r="A12" s="73"/>
      <c r="B12" s="38"/>
      <c r="C12" s="40" t="s">
        <v>66</v>
      </c>
      <c r="D12" s="40"/>
      <c r="E12" s="40"/>
      <c r="F12" s="40" t="s">
        <v>67</v>
      </c>
      <c r="G12" s="40"/>
      <c r="H12" s="40"/>
      <c r="I12" s="40" t="s">
        <v>68</v>
      </c>
      <c r="J12" s="40"/>
      <c r="K12" s="40"/>
      <c r="L12" s="39" t="s">
        <v>69</v>
      </c>
      <c r="M12" s="39"/>
      <c r="N12" s="39"/>
      <c r="O12" s="39" t="s">
        <v>70</v>
      </c>
      <c r="P12" s="39"/>
      <c r="Q12" s="39"/>
      <c r="R12" s="39" t="s">
        <v>71</v>
      </c>
      <c r="S12" s="39"/>
      <c r="T12" s="39"/>
      <c r="U12" s="39" t="s">
        <v>72</v>
      </c>
      <c r="V12" s="39"/>
      <c r="W12" s="39"/>
      <c r="X12" s="39" t="s">
        <v>73</v>
      </c>
      <c r="Y12" s="39"/>
      <c r="Z12" s="39"/>
      <c r="AA12" s="41" t="s">
        <v>74</v>
      </c>
      <c r="AB12" s="41"/>
      <c r="AC12" s="41"/>
      <c r="AD12" s="39" t="s">
        <v>75</v>
      </c>
      <c r="AE12" s="39"/>
      <c r="AF12" s="39"/>
      <c r="AG12" s="41" t="s">
        <v>76</v>
      </c>
      <c r="AH12" s="41"/>
      <c r="AI12" s="41"/>
      <c r="AJ12" s="39" t="s">
        <v>77</v>
      </c>
      <c r="AK12" s="39"/>
      <c r="AL12" s="39"/>
      <c r="AM12" s="39" t="s">
        <v>78</v>
      </c>
      <c r="AN12" s="39"/>
      <c r="AO12" s="39"/>
      <c r="AP12" s="39" t="s">
        <v>79</v>
      </c>
      <c r="AQ12" s="39"/>
      <c r="AR12" s="39"/>
      <c r="AS12" s="39" t="s">
        <v>80</v>
      </c>
      <c r="AT12" s="39"/>
      <c r="AU12" s="39"/>
      <c r="AV12" s="39" t="s">
        <v>81</v>
      </c>
      <c r="AW12" s="39"/>
      <c r="AX12" s="39"/>
      <c r="AY12" s="39" t="s">
        <v>82</v>
      </c>
      <c r="AZ12" s="39"/>
      <c r="BA12" s="39"/>
      <c r="BB12" s="39" t="s">
        <v>83</v>
      </c>
      <c r="BC12" s="39"/>
      <c r="BD12" s="39"/>
      <c r="BE12" s="39" t="s">
        <v>84</v>
      </c>
      <c r="BF12" s="39"/>
      <c r="BG12" s="39"/>
      <c r="BH12" s="39" t="s">
        <v>85</v>
      </c>
      <c r="BI12" s="39"/>
      <c r="BJ12" s="39"/>
      <c r="BK12" s="41" t="s">
        <v>86</v>
      </c>
      <c r="BL12" s="41"/>
      <c r="BM12" s="41"/>
      <c r="BN12" s="39" t="s">
        <v>87</v>
      </c>
      <c r="BO12" s="39"/>
      <c r="BP12" s="39"/>
      <c r="BQ12" s="40" t="s">
        <v>88</v>
      </c>
      <c r="BR12" s="40"/>
      <c r="BS12" s="40"/>
      <c r="BT12" s="39" t="s">
        <v>89</v>
      </c>
      <c r="BU12" s="39"/>
      <c r="BV12" s="39"/>
      <c r="BW12" s="39" t="s">
        <v>90</v>
      </c>
      <c r="BX12" s="39"/>
      <c r="BY12" s="39"/>
      <c r="BZ12" s="39" t="s">
        <v>91</v>
      </c>
      <c r="CA12" s="39"/>
      <c r="CB12" s="39"/>
      <c r="CC12" s="39" t="s">
        <v>92</v>
      </c>
      <c r="CD12" s="39"/>
      <c r="CE12" s="39"/>
      <c r="CF12" s="39" t="s">
        <v>93</v>
      </c>
      <c r="CG12" s="39"/>
      <c r="CH12" s="39"/>
      <c r="CI12" s="39" t="s">
        <v>94</v>
      </c>
      <c r="CJ12" s="39"/>
      <c r="CK12" s="39"/>
      <c r="CL12" s="39" t="s">
        <v>95</v>
      </c>
      <c r="CM12" s="39"/>
      <c r="CN12" s="39"/>
      <c r="CO12" s="39" t="s">
        <v>96</v>
      </c>
      <c r="CP12" s="39"/>
      <c r="CQ12" s="39"/>
      <c r="CR12" s="39" t="s">
        <v>97</v>
      </c>
      <c r="CS12" s="39"/>
      <c r="CT12" s="39"/>
      <c r="CU12" s="39" t="s">
        <v>98</v>
      </c>
      <c r="CV12" s="39"/>
      <c r="CW12" s="39"/>
      <c r="CX12" s="39" t="s">
        <v>99</v>
      </c>
      <c r="CY12" s="39"/>
      <c r="CZ12" s="39"/>
      <c r="DA12" s="39" t="s">
        <v>100</v>
      </c>
      <c r="DB12" s="39"/>
      <c r="DC12" s="39"/>
      <c r="DD12" s="39" t="s">
        <v>101</v>
      </c>
      <c r="DE12" s="39"/>
      <c r="DF12" s="39"/>
      <c r="DG12" s="39" t="s">
        <v>102</v>
      </c>
      <c r="DH12" s="39"/>
      <c r="DI12" s="39"/>
      <c r="DJ12" s="39" t="s">
        <v>103</v>
      </c>
      <c r="DK12" s="39"/>
      <c r="DL12" s="39"/>
      <c r="DM12" s="39" t="s">
        <v>104</v>
      </c>
      <c r="DN12" s="39"/>
      <c r="DO12" s="39"/>
    </row>
    <row r="13" ht="154.5" customHeight="1" spans="1:119">
      <c r="A13" s="93"/>
      <c r="B13" s="38"/>
      <c r="C13" s="40" t="s">
        <v>105</v>
      </c>
      <c r="D13" s="40" t="s">
        <v>106</v>
      </c>
      <c r="E13" s="40" t="s">
        <v>107</v>
      </c>
      <c r="F13" s="40" t="s">
        <v>108</v>
      </c>
      <c r="G13" s="40" t="s">
        <v>109</v>
      </c>
      <c r="H13" s="40" t="s">
        <v>110</v>
      </c>
      <c r="I13" s="40" t="s">
        <v>111</v>
      </c>
      <c r="J13" s="40" t="s">
        <v>112</v>
      </c>
      <c r="K13" s="40" t="s">
        <v>113</v>
      </c>
      <c r="L13" s="39" t="s">
        <v>114</v>
      </c>
      <c r="M13" s="39" t="s">
        <v>115</v>
      </c>
      <c r="N13" s="39" t="s">
        <v>113</v>
      </c>
      <c r="O13" s="39" t="s">
        <v>116</v>
      </c>
      <c r="P13" s="39" t="s">
        <v>117</v>
      </c>
      <c r="Q13" s="39" t="s">
        <v>118</v>
      </c>
      <c r="R13" s="39" t="s">
        <v>119</v>
      </c>
      <c r="S13" s="39" t="s">
        <v>120</v>
      </c>
      <c r="T13" s="39" t="s">
        <v>118</v>
      </c>
      <c r="U13" s="39" t="s">
        <v>119</v>
      </c>
      <c r="V13" s="39" t="s">
        <v>121</v>
      </c>
      <c r="W13" s="39" t="s">
        <v>122</v>
      </c>
      <c r="X13" s="39" t="s">
        <v>123</v>
      </c>
      <c r="Y13" s="39" t="s">
        <v>124</v>
      </c>
      <c r="Z13" s="94" t="s">
        <v>125</v>
      </c>
      <c r="AA13" s="40" t="s">
        <v>126</v>
      </c>
      <c r="AB13" s="40" t="s">
        <v>127</v>
      </c>
      <c r="AC13" s="40" t="s">
        <v>128</v>
      </c>
      <c r="AD13" s="95" t="s">
        <v>129</v>
      </c>
      <c r="AE13" s="40" t="s">
        <v>130</v>
      </c>
      <c r="AF13" s="96" t="s">
        <v>131</v>
      </c>
      <c r="AG13" s="40" t="s">
        <v>132</v>
      </c>
      <c r="AH13" s="40" t="s">
        <v>133</v>
      </c>
      <c r="AI13" s="40" t="s">
        <v>134</v>
      </c>
      <c r="AJ13" s="95" t="s">
        <v>135</v>
      </c>
      <c r="AK13" s="39" t="s">
        <v>136</v>
      </c>
      <c r="AL13" s="39" t="s">
        <v>137</v>
      </c>
      <c r="AM13" s="39" t="s">
        <v>138</v>
      </c>
      <c r="AN13" s="39" t="s">
        <v>139</v>
      </c>
      <c r="AO13" s="39" t="s">
        <v>140</v>
      </c>
      <c r="AP13" s="39" t="s">
        <v>141</v>
      </c>
      <c r="AQ13" s="39" t="s">
        <v>142</v>
      </c>
      <c r="AR13" s="39" t="s">
        <v>143</v>
      </c>
      <c r="AS13" s="39" t="s">
        <v>144</v>
      </c>
      <c r="AT13" s="39" t="s">
        <v>145</v>
      </c>
      <c r="AU13" s="39" t="s">
        <v>146</v>
      </c>
      <c r="AV13" s="39" t="s">
        <v>147</v>
      </c>
      <c r="AW13" s="39" t="s">
        <v>148</v>
      </c>
      <c r="AX13" s="39" t="s">
        <v>149</v>
      </c>
      <c r="AY13" s="39" t="s">
        <v>150</v>
      </c>
      <c r="AZ13" s="39" t="s">
        <v>151</v>
      </c>
      <c r="BA13" s="39" t="s">
        <v>152</v>
      </c>
      <c r="BB13" s="39" t="s">
        <v>153</v>
      </c>
      <c r="BC13" s="39" t="s">
        <v>154</v>
      </c>
      <c r="BD13" s="39" t="s">
        <v>155</v>
      </c>
      <c r="BE13" s="39" t="s">
        <v>141</v>
      </c>
      <c r="BF13" s="39" t="s">
        <v>156</v>
      </c>
      <c r="BG13" s="39" t="s">
        <v>128</v>
      </c>
      <c r="BH13" s="39" t="s">
        <v>157</v>
      </c>
      <c r="BI13" s="39" t="s">
        <v>158</v>
      </c>
      <c r="BJ13" s="94" t="s">
        <v>159</v>
      </c>
      <c r="BK13" s="40" t="s">
        <v>160</v>
      </c>
      <c r="BL13" s="40" t="s">
        <v>161</v>
      </c>
      <c r="BM13" s="40" t="s">
        <v>162</v>
      </c>
      <c r="BN13" s="95" t="s">
        <v>163</v>
      </c>
      <c r="BO13" s="39" t="s">
        <v>164</v>
      </c>
      <c r="BP13" s="39" t="s">
        <v>165</v>
      </c>
      <c r="BQ13" s="39" t="s">
        <v>166</v>
      </c>
      <c r="BR13" s="39" t="s">
        <v>167</v>
      </c>
      <c r="BS13" s="39" t="s">
        <v>168</v>
      </c>
      <c r="BT13" s="39" t="s">
        <v>169</v>
      </c>
      <c r="BU13" s="39" t="s">
        <v>170</v>
      </c>
      <c r="BV13" s="39" t="s">
        <v>171</v>
      </c>
      <c r="BW13" s="39" t="s">
        <v>172</v>
      </c>
      <c r="BX13" s="39" t="s">
        <v>173</v>
      </c>
      <c r="BY13" s="39" t="s">
        <v>174</v>
      </c>
      <c r="BZ13" s="39" t="s">
        <v>175</v>
      </c>
      <c r="CA13" s="39" t="s">
        <v>176</v>
      </c>
      <c r="CB13" s="39" t="s">
        <v>177</v>
      </c>
      <c r="CC13" s="39" t="s">
        <v>178</v>
      </c>
      <c r="CD13" s="39" t="s">
        <v>179</v>
      </c>
      <c r="CE13" s="39" t="s">
        <v>180</v>
      </c>
      <c r="CF13" s="39" t="s">
        <v>181</v>
      </c>
      <c r="CG13" s="39" t="s">
        <v>182</v>
      </c>
      <c r="CH13" s="39" t="s">
        <v>183</v>
      </c>
      <c r="CI13" s="39" t="s">
        <v>184</v>
      </c>
      <c r="CJ13" s="39" t="s">
        <v>185</v>
      </c>
      <c r="CK13" s="39" t="s">
        <v>118</v>
      </c>
      <c r="CL13" s="39" t="s">
        <v>186</v>
      </c>
      <c r="CM13" s="39" t="s">
        <v>187</v>
      </c>
      <c r="CN13" s="39" t="s">
        <v>113</v>
      </c>
      <c r="CO13" s="39" t="s">
        <v>150</v>
      </c>
      <c r="CP13" s="39" t="s">
        <v>188</v>
      </c>
      <c r="CQ13" s="39" t="s">
        <v>152</v>
      </c>
      <c r="CR13" s="39" t="s">
        <v>189</v>
      </c>
      <c r="CS13" s="39" t="s">
        <v>190</v>
      </c>
      <c r="CT13" s="39" t="s">
        <v>191</v>
      </c>
      <c r="CU13" s="39" t="s">
        <v>141</v>
      </c>
      <c r="CV13" s="39" t="s">
        <v>192</v>
      </c>
      <c r="CW13" s="39" t="s">
        <v>128</v>
      </c>
      <c r="CX13" s="39" t="s">
        <v>193</v>
      </c>
      <c r="CY13" s="39" t="s">
        <v>194</v>
      </c>
      <c r="CZ13" s="39" t="s">
        <v>118</v>
      </c>
      <c r="DA13" s="39" t="s">
        <v>195</v>
      </c>
      <c r="DB13" s="39" t="s">
        <v>196</v>
      </c>
      <c r="DC13" s="39" t="s">
        <v>197</v>
      </c>
      <c r="DD13" s="39" t="s">
        <v>184</v>
      </c>
      <c r="DE13" s="39" t="s">
        <v>185</v>
      </c>
      <c r="DF13" s="39" t="s">
        <v>118</v>
      </c>
      <c r="DG13" s="39" t="s">
        <v>198</v>
      </c>
      <c r="DH13" s="39" t="s">
        <v>199</v>
      </c>
      <c r="DI13" s="39" t="s">
        <v>200</v>
      </c>
      <c r="DJ13" s="39" t="s">
        <v>201</v>
      </c>
      <c r="DK13" s="39" t="s">
        <v>202</v>
      </c>
      <c r="DL13" s="39" t="s">
        <v>203</v>
      </c>
      <c r="DM13" s="39" t="s">
        <v>204</v>
      </c>
      <c r="DN13" s="39" t="s">
        <v>205</v>
      </c>
      <c r="DO13" s="39" t="s">
        <v>206</v>
      </c>
    </row>
    <row r="14" ht="15.6" spans="1:119">
      <c r="A14" s="42">
        <v>1</v>
      </c>
      <c r="B14" s="97" t="s">
        <v>207</v>
      </c>
      <c r="C14" s="29">
        <v>1</v>
      </c>
      <c r="D14" s="29"/>
      <c r="E14" s="29"/>
      <c r="F14" s="29"/>
      <c r="G14" s="29">
        <v>1</v>
      </c>
      <c r="H14" s="29"/>
      <c r="I14" s="29">
        <v>1</v>
      </c>
      <c r="J14" s="29"/>
      <c r="K14" s="29"/>
      <c r="L14" s="29"/>
      <c r="M14" s="29">
        <v>1</v>
      </c>
      <c r="N14" s="29"/>
      <c r="O14" s="32">
        <v>1</v>
      </c>
      <c r="P14" s="32"/>
      <c r="Q14" s="32"/>
      <c r="R14" s="16">
        <v>1</v>
      </c>
      <c r="S14" s="32"/>
      <c r="T14" s="32"/>
      <c r="U14" s="32"/>
      <c r="V14" s="32">
        <v>1</v>
      </c>
      <c r="W14" s="46"/>
      <c r="X14" s="46">
        <v>1</v>
      </c>
      <c r="Y14" s="32"/>
      <c r="Z14" s="46"/>
      <c r="AA14" s="32"/>
      <c r="AB14" s="16">
        <v>1</v>
      </c>
      <c r="AC14" s="30"/>
      <c r="AD14" s="37">
        <v>1</v>
      </c>
      <c r="AE14" s="37"/>
      <c r="AF14" s="32"/>
      <c r="AG14" s="32"/>
      <c r="AH14" s="32">
        <v>1</v>
      </c>
      <c r="AI14" s="32"/>
      <c r="AJ14" s="32">
        <v>1</v>
      </c>
      <c r="AK14" s="32"/>
      <c r="AL14" s="32"/>
      <c r="AM14" s="32">
        <v>1</v>
      </c>
      <c r="AN14" s="32"/>
      <c r="AO14" s="46"/>
      <c r="AP14" s="30"/>
      <c r="AQ14" s="32">
        <v>1</v>
      </c>
      <c r="AR14" s="32"/>
      <c r="AS14" s="16">
        <v>1</v>
      </c>
      <c r="AT14" s="16"/>
      <c r="AU14" s="16"/>
      <c r="AV14" s="16">
        <v>1</v>
      </c>
      <c r="AW14" s="16"/>
      <c r="AX14" s="16"/>
      <c r="AY14" s="16">
        <v>1</v>
      </c>
      <c r="AZ14" s="16"/>
      <c r="BA14" s="16"/>
      <c r="BB14" s="16">
        <v>1</v>
      </c>
      <c r="BC14" s="16"/>
      <c r="BD14" s="30"/>
      <c r="BE14" s="37"/>
      <c r="BF14" s="37">
        <v>1</v>
      </c>
      <c r="BG14" s="37"/>
      <c r="BH14" s="37">
        <v>1</v>
      </c>
      <c r="BI14" s="37"/>
      <c r="BJ14" s="37"/>
      <c r="BK14" s="37">
        <v>1</v>
      </c>
      <c r="BL14" s="37"/>
      <c r="BM14" s="37"/>
      <c r="BN14" s="37">
        <v>1</v>
      </c>
      <c r="BO14" s="37"/>
      <c r="BP14" s="37"/>
      <c r="BQ14" s="37"/>
      <c r="BR14" s="37">
        <v>1</v>
      </c>
      <c r="BS14" s="37"/>
      <c r="BT14" s="37"/>
      <c r="BU14" s="37">
        <v>1</v>
      </c>
      <c r="BV14" s="37"/>
      <c r="BW14" s="37">
        <v>1</v>
      </c>
      <c r="BX14" s="37"/>
      <c r="BY14" s="37"/>
      <c r="BZ14" s="37">
        <v>1</v>
      </c>
      <c r="CA14" s="37"/>
      <c r="CB14" s="37"/>
      <c r="CC14" s="37">
        <v>1</v>
      </c>
      <c r="CD14" s="37"/>
      <c r="CE14" s="37"/>
      <c r="CF14" s="37"/>
      <c r="CG14" s="37">
        <v>1</v>
      </c>
      <c r="CH14" s="37"/>
      <c r="CI14" s="37">
        <v>1</v>
      </c>
      <c r="CJ14" s="37"/>
      <c r="CK14" s="37"/>
      <c r="CL14" s="37">
        <v>1</v>
      </c>
      <c r="CM14" s="37"/>
      <c r="CN14" s="37"/>
      <c r="CO14" s="37">
        <v>1</v>
      </c>
      <c r="CP14" s="37"/>
      <c r="CQ14" s="37"/>
      <c r="CR14" s="37">
        <v>1</v>
      </c>
      <c r="CS14" s="37"/>
      <c r="CT14" s="37"/>
      <c r="CU14" s="37">
        <v>1</v>
      </c>
      <c r="CV14" s="37"/>
      <c r="CW14" s="37"/>
      <c r="CX14" s="37">
        <v>1</v>
      </c>
      <c r="CY14" s="37"/>
      <c r="CZ14" s="37"/>
      <c r="DA14" s="37">
        <v>1</v>
      </c>
      <c r="DB14" s="37"/>
      <c r="DC14" s="37"/>
      <c r="DD14" s="37">
        <v>1</v>
      </c>
      <c r="DE14" s="37"/>
      <c r="DF14" s="37"/>
      <c r="DG14" s="37">
        <v>1</v>
      </c>
      <c r="DH14" s="37"/>
      <c r="DI14" s="37"/>
      <c r="DJ14" s="37">
        <v>1</v>
      </c>
      <c r="DK14" s="37"/>
      <c r="DL14" s="37"/>
      <c r="DM14" s="37">
        <v>1</v>
      </c>
      <c r="DN14" s="37"/>
      <c r="DO14" s="37"/>
    </row>
    <row r="15" ht="16.35" spans="1:119">
      <c r="A15" s="42">
        <v>2</v>
      </c>
      <c r="B15" s="98" t="s">
        <v>208</v>
      </c>
      <c r="C15" s="32">
        <v>1</v>
      </c>
      <c r="D15" s="32"/>
      <c r="E15" s="32"/>
      <c r="F15" s="32">
        <v>1</v>
      </c>
      <c r="G15" s="32"/>
      <c r="H15" s="32"/>
      <c r="I15" s="32"/>
      <c r="J15" s="32">
        <v>1</v>
      </c>
      <c r="K15" s="32"/>
      <c r="L15" s="32"/>
      <c r="M15" s="32">
        <v>1</v>
      </c>
      <c r="N15" s="32"/>
      <c r="O15" s="32">
        <v>1</v>
      </c>
      <c r="P15" s="32"/>
      <c r="Q15" s="32"/>
      <c r="R15" s="16">
        <v>1</v>
      </c>
      <c r="S15" s="32"/>
      <c r="T15" s="32"/>
      <c r="U15" s="32"/>
      <c r="V15" s="32">
        <v>1</v>
      </c>
      <c r="W15" s="46"/>
      <c r="X15" s="46">
        <v>1</v>
      </c>
      <c r="Y15" s="32"/>
      <c r="Z15" s="46"/>
      <c r="AA15" s="32"/>
      <c r="AB15" s="16">
        <v>1</v>
      </c>
      <c r="AC15" s="30"/>
      <c r="AD15" s="37">
        <v>1</v>
      </c>
      <c r="AE15" s="37"/>
      <c r="AF15" s="32"/>
      <c r="AG15" s="32">
        <v>1</v>
      </c>
      <c r="AH15" s="32"/>
      <c r="AI15" s="32"/>
      <c r="AJ15" s="32">
        <v>1</v>
      </c>
      <c r="AK15" s="32"/>
      <c r="AL15" s="32"/>
      <c r="AM15" s="32">
        <v>1</v>
      </c>
      <c r="AN15" s="32"/>
      <c r="AO15" s="46"/>
      <c r="AP15" s="30">
        <v>1</v>
      </c>
      <c r="AQ15" s="32"/>
      <c r="AR15" s="32"/>
      <c r="AS15" s="16">
        <v>1</v>
      </c>
      <c r="AT15" s="16"/>
      <c r="AU15" s="16"/>
      <c r="AV15" s="16">
        <v>1</v>
      </c>
      <c r="AW15" s="16"/>
      <c r="AX15" s="16"/>
      <c r="AY15" s="16">
        <v>1</v>
      </c>
      <c r="AZ15" s="16"/>
      <c r="BA15" s="16"/>
      <c r="BB15" s="16">
        <v>1</v>
      </c>
      <c r="BC15" s="16"/>
      <c r="BD15" s="30"/>
      <c r="BE15" s="37"/>
      <c r="BF15" s="37">
        <v>1</v>
      </c>
      <c r="BG15" s="37"/>
      <c r="BH15" s="37">
        <v>1</v>
      </c>
      <c r="BI15" s="37"/>
      <c r="BJ15" s="37"/>
      <c r="BK15" s="37">
        <v>1</v>
      </c>
      <c r="BL15" s="37"/>
      <c r="BM15" s="37"/>
      <c r="BN15" s="37">
        <v>1</v>
      </c>
      <c r="BO15" s="37"/>
      <c r="BP15" s="37"/>
      <c r="BQ15" s="37"/>
      <c r="BR15" s="37">
        <v>1</v>
      </c>
      <c r="BS15" s="37"/>
      <c r="BT15" s="37">
        <v>1</v>
      </c>
      <c r="BU15" s="37"/>
      <c r="BV15" s="37"/>
      <c r="BW15" s="37">
        <v>1</v>
      </c>
      <c r="BX15" s="37"/>
      <c r="BY15" s="37"/>
      <c r="BZ15" s="37">
        <v>1</v>
      </c>
      <c r="CA15" s="37"/>
      <c r="CB15" s="37"/>
      <c r="CC15" s="37">
        <v>1</v>
      </c>
      <c r="CD15" s="37"/>
      <c r="CE15" s="37"/>
      <c r="CF15" s="37"/>
      <c r="CG15" s="37">
        <v>1</v>
      </c>
      <c r="CH15" s="37"/>
      <c r="CI15" s="37">
        <v>1</v>
      </c>
      <c r="CJ15" s="37"/>
      <c r="CK15" s="37"/>
      <c r="CL15" s="37">
        <v>1</v>
      </c>
      <c r="CM15" s="37"/>
      <c r="CN15" s="37"/>
      <c r="CO15" s="37">
        <v>1</v>
      </c>
      <c r="CP15" s="37"/>
      <c r="CQ15" s="37"/>
      <c r="CR15" s="37">
        <v>1</v>
      </c>
      <c r="CS15" s="37"/>
      <c r="CT15" s="37"/>
      <c r="CU15" s="37">
        <v>1</v>
      </c>
      <c r="CV15" s="37"/>
      <c r="CW15" s="37"/>
      <c r="CX15" s="37">
        <v>1</v>
      </c>
      <c r="CY15" s="37"/>
      <c r="CZ15" s="37"/>
      <c r="DA15" s="37">
        <v>1</v>
      </c>
      <c r="DB15" s="37"/>
      <c r="DC15" s="37"/>
      <c r="DD15" s="37">
        <v>1</v>
      </c>
      <c r="DE15" s="37"/>
      <c r="DF15" s="37"/>
      <c r="DG15" s="37">
        <v>1</v>
      </c>
      <c r="DH15" s="37"/>
      <c r="DI15" s="37"/>
      <c r="DJ15" s="37">
        <v>1</v>
      </c>
      <c r="DK15" s="37"/>
      <c r="DL15" s="37"/>
      <c r="DM15" s="37">
        <v>1</v>
      </c>
      <c r="DN15" s="37"/>
      <c r="DO15" s="37"/>
    </row>
    <row r="16" ht="16.35" spans="1:119">
      <c r="A16" s="42">
        <v>3</v>
      </c>
      <c r="B16" s="98" t="s">
        <v>209</v>
      </c>
      <c r="C16" s="32">
        <v>1</v>
      </c>
      <c r="D16" s="32"/>
      <c r="E16" s="32"/>
      <c r="F16" s="32">
        <v>1</v>
      </c>
      <c r="G16" s="32"/>
      <c r="H16" s="32"/>
      <c r="I16" s="32">
        <v>1</v>
      </c>
      <c r="J16" s="32"/>
      <c r="K16" s="32"/>
      <c r="L16" s="32">
        <v>1</v>
      </c>
      <c r="M16" s="32"/>
      <c r="N16" s="32"/>
      <c r="O16" s="32">
        <v>1</v>
      </c>
      <c r="P16" s="32"/>
      <c r="Q16" s="32"/>
      <c r="R16" s="16">
        <v>1</v>
      </c>
      <c r="S16" s="32"/>
      <c r="T16" s="32"/>
      <c r="U16" s="32">
        <v>1</v>
      </c>
      <c r="V16" s="32"/>
      <c r="W16" s="46"/>
      <c r="X16" s="46">
        <v>1</v>
      </c>
      <c r="Y16" s="32"/>
      <c r="Z16" s="46"/>
      <c r="AA16" s="32">
        <v>1</v>
      </c>
      <c r="AB16" s="16"/>
      <c r="AC16" s="30"/>
      <c r="AD16" s="37">
        <v>1</v>
      </c>
      <c r="AE16" s="37"/>
      <c r="AF16" s="32"/>
      <c r="AG16" s="32">
        <v>1</v>
      </c>
      <c r="AH16" s="32"/>
      <c r="AI16" s="32"/>
      <c r="AJ16" s="32">
        <v>1</v>
      </c>
      <c r="AK16" s="32"/>
      <c r="AL16" s="32"/>
      <c r="AM16" s="32">
        <v>1</v>
      </c>
      <c r="AN16" s="32"/>
      <c r="AO16" s="46"/>
      <c r="AP16" s="30">
        <v>1</v>
      </c>
      <c r="AQ16" s="32"/>
      <c r="AR16" s="32"/>
      <c r="AS16" s="16">
        <v>1</v>
      </c>
      <c r="AT16" s="16"/>
      <c r="AU16" s="16"/>
      <c r="AV16" s="16">
        <v>1</v>
      </c>
      <c r="AW16" s="16"/>
      <c r="AX16" s="16"/>
      <c r="AY16" s="16">
        <v>1</v>
      </c>
      <c r="AZ16" s="16"/>
      <c r="BA16" s="16"/>
      <c r="BB16" s="16">
        <v>1</v>
      </c>
      <c r="BC16" s="16"/>
      <c r="BD16" s="30"/>
      <c r="BE16" s="37">
        <v>1</v>
      </c>
      <c r="BF16" s="37"/>
      <c r="BG16" s="37"/>
      <c r="BH16" s="37">
        <v>1</v>
      </c>
      <c r="BI16" s="37"/>
      <c r="BJ16" s="37"/>
      <c r="BK16" s="37">
        <v>1</v>
      </c>
      <c r="BL16" s="37"/>
      <c r="BM16" s="37"/>
      <c r="BN16" s="37">
        <v>1</v>
      </c>
      <c r="BO16" s="37"/>
      <c r="BP16" s="37"/>
      <c r="BQ16" s="37">
        <v>1</v>
      </c>
      <c r="BR16" s="37"/>
      <c r="BS16" s="37"/>
      <c r="BT16" s="37">
        <v>1</v>
      </c>
      <c r="BU16" s="37"/>
      <c r="BV16" s="37"/>
      <c r="BW16" s="37">
        <v>1</v>
      </c>
      <c r="BX16" s="37"/>
      <c r="BY16" s="37"/>
      <c r="BZ16" s="37">
        <v>1</v>
      </c>
      <c r="CA16" s="37"/>
      <c r="CB16" s="37"/>
      <c r="CC16" s="37">
        <v>1</v>
      </c>
      <c r="CD16" s="37"/>
      <c r="CE16" s="37"/>
      <c r="CF16" s="37">
        <v>1</v>
      </c>
      <c r="CG16" s="37"/>
      <c r="CH16" s="37"/>
      <c r="CI16" s="37">
        <v>1</v>
      </c>
      <c r="CJ16" s="37"/>
      <c r="CK16" s="37"/>
      <c r="CL16" s="37">
        <v>1</v>
      </c>
      <c r="CM16" s="37"/>
      <c r="CN16" s="37"/>
      <c r="CO16" s="37">
        <v>1</v>
      </c>
      <c r="CP16" s="37"/>
      <c r="CQ16" s="37"/>
      <c r="CR16" s="37">
        <v>1</v>
      </c>
      <c r="CS16" s="37"/>
      <c r="CT16" s="37"/>
      <c r="CU16" s="37">
        <v>1</v>
      </c>
      <c r="CV16" s="37"/>
      <c r="CW16" s="37"/>
      <c r="CX16" s="37">
        <v>1</v>
      </c>
      <c r="CY16" s="37"/>
      <c r="CZ16" s="37"/>
      <c r="DA16" s="37">
        <v>1</v>
      </c>
      <c r="DB16" s="37"/>
      <c r="DC16" s="37"/>
      <c r="DD16" s="37">
        <v>1</v>
      </c>
      <c r="DE16" s="37"/>
      <c r="DF16" s="37"/>
      <c r="DG16" s="37">
        <v>1</v>
      </c>
      <c r="DH16" s="37"/>
      <c r="DI16" s="37"/>
      <c r="DJ16" s="37">
        <v>1</v>
      </c>
      <c r="DK16" s="37"/>
      <c r="DL16" s="37"/>
      <c r="DM16" s="37"/>
      <c r="DN16" s="37">
        <v>1</v>
      </c>
      <c r="DO16" s="37"/>
    </row>
    <row r="17" ht="16.35" spans="1:119">
      <c r="A17" s="42">
        <v>4</v>
      </c>
      <c r="B17" s="98" t="s">
        <v>210</v>
      </c>
      <c r="C17" s="32">
        <v>1</v>
      </c>
      <c r="D17" s="32"/>
      <c r="E17" s="32"/>
      <c r="F17" s="32">
        <v>1</v>
      </c>
      <c r="G17" s="32"/>
      <c r="H17" s="32"/>
      <c r="I17" s="32">
        <v>1</v>
      </c>
      <c r="J17" s="32"/>
      <c r="K17" s="32"/>
      <c r="L17" s="32">
        <v>1</v>
      </c>
      <c r="M17" s="32"/>
      <c r="N17" s="32"/>
      <c r="O17" s="32">
        <v>1</v>
      </c>
      <c r="P17" s="32"/>
      <c r="Q17" s="32"/>
      <c r="R17" s="16"/>
      <c r="S17" s="32">
        <v>1</v>
      </c>
      <c r="T17" s="32"/>
      <c r="U17" s="32">
        <v>1</v>
      </c>
      <c r="V17" s="32"/>
      <c r="W17" s="46"/>
      <c r="X17" s="46">
        <v>1</v>
      </c>
      <c r="Y17" s="32"/>
      <c r="Z17" s="46"/>
      <c r="AA17" s="32"/>
      <c r="AB17" s="16">
        <v>1</v>
      </c>
      <c r="AC17" s="30"/>
      <c r="AD17" s="37">
        <v>1</v>
      </c>
      <c r="AE17" s="37"/>
      <c r="AF17" s="32"/>
      <c r="AG17" s="32">
        <v>1</v>
      </c>
      <c r="AH17" s="32"/>
      <c r="AI17" s="32"/>
      <c r="AJ17" s="32">
        <v>1</v>
      </c>
      <c r="AK17" s="32"/>
      <c r="AL17" s="32"/>
      <c r="AM17" s="32">
        <v>1</v>
      </c>
      <c r="AN17" s="32"/>
      <c r="AO17" s="46"/>
      <c r="AP17" s="30"/>
      <c r="AQ17" s="32">
        <v>1</v>
      </c>
      <c r="AR17" s="32"/>
      <c r="AS17" s="16">
        <v>1</v>
      </c>
      <c r="AT17" s="16"/>
      <c r="AU17" s="16"/>
      <c r="AV17" s="16">
        <v>1</v>
      </c>
      <c r="AW17" s="16"/>
      <c r="AX17" s="16"/>
      <c r="AY17" s="16">
        <v>1</v>
      </c>
      <c r="AZ17" s="16"/>
      <c r="BA17" s="16"/>
      <c r="BB17" s="16">
        <v>1</v>
      </c>
      <c r="BC17" s="16"/>
      <c r="BD17" s="30"/>
      <c r="BE17" s="37"/>
      <c r="BF17" s="37">
        <v>1</v>
      </c>
      <c r="BG17" s="37"/>
      <c r="BH17" s="37">
        <v>1</v>
      </c>
      <c r="BI17" s="37"/>
      <c r="BJ17" s="37"/>
      <c r="BK17" s="37">
        <v>1</v>
      </c>
      <c r="BL17" s="37"/>
      <c r="BM17" s="37"/>
      <c r="BN17" s="37">
        <v>1</v>
      </c>
      <c r="BO17" s="37"/>
      <c r="BP17" s="37"/>
      <c r="BQ17" s="37">
        <v>1</v>
      </c>
      <c r="BR17" s="37"/>
      <c r="BS17" s="37"/>
      <c r="BT17" s="37">
        <v>1</v>
      </c>
      <c r="BU17" s="37"/>
      <c r="BV17" s="37"/>
      <c r="BW17" s="37">
        <v>1</v>
      </c>
      <c r="BX17" s="37"/>
      <c r="BY17" s="37"/>
      <c r="BZ17" s="37">
        <v>1</v>
      </c>
      <c r="CA17" s="37"/>
      <c r="CB17" s="37"/>
      <c r="CC17" s="37">
        <v>1</v>
      </c>
      <c r="CD17" s="37"/>
      <c r="CE17" s="37"/>
      <c r="CF17" s="37">
        <v>1</v>
      </c>
      <c r="CG17" s="37"/>
      <c r="CH17" s="37"/>
      <c r="CI17" s="37">
        <v>1</v>
      </c>
      <c r="CJ17" s="37"/>
      <c r="CK17" s="37"/>
      <c r="CL17" s="37">
        <v>1</v>
      </c>
      <c r="CM17" s="37"/>
      <c r="CN17" s="37"/>
      <c r="CO17" s="37">
        <v>1</v>
      </c>
      <c r="CP17" s="37"/>
      <c r="CQ17" s="37"/>
      <c r="CR17" s="37">
        <v>1</v>
      </c>
      <c r="CS17" s="37"/>
      <c r="CT17" s="37"/>
      <c r="CU17" s="37">
        <v>1</v>
      </c>
      <c r="CV17" s="37"/>
      <c r="CW17" s="37"/>
      <c r="CX17" s="37">
        <v>1</v>
      </c>
      <c r="CY17" s="37"/>
      <c r="CZ17" s="37"/>
      <c r="DA17" s="37">
        <v>1</v>
      </c>
      <c r="DB17" s="37"/>
      <c r="DC17" s="37"/>
      <c r="DD17" s="37">
        <v>1</v>
      </c>
      <c r="DE17" s="37"/>
      <c r="DF17" s="37"/>
      <c r="DG17" s="37">
        <v>1</v>
      </c>
      <c r="DH17" s="37"/>
      <c r="DI17" s="37"/>
      <c r="DJ17" s="37">
        <v>1</v>
      </c>
      <c r="DK17" s="37"/>
      <c r="DL17" s="37"/>
      <c r="DM17" s="37"/>
      <c r="DN17" s="37">
        <v>1</v>
      </c>
      <c r="DO17" s="37"/>
    </row>
    <row r="18" ht="15.6" spans="1:119">
      <c r="A18" s="42">
        <v>5</v>
      </c>
      <c r="B18" s="46" t="s">
        <v>211</v>
      </c>
      <c r="C18" s="32"/>
      <c r="D18" s="32">
        <v>1</v>
      </c>
      <c r="E18" s="32"/>
      <c r="F18" s="32"/>
      <c r="G18" s="32">
        <v>1</v>
      </c>
      <c r="H18" s="32"/>
      <c r="I18" s="32"/>
      <c r="J18" s="32">
        <v>1</v>
      </c>
      <c r="K18" s="32"/>
      <c r="L18" s="32"/>
      <c r="M18" s="32">
        <v>1</v>
      </c>
      <c r="N18" s="32"/>
      <c r="O18" s="32"/>
      <c r="P18" s="32">
        <v>1</v>
      </c>
      <c r="Q18" s="32"/>
      <c r="R18" s="16"/>
      <c r="S18" s="32">
        <v>1</v>
      </c>
      <c r="T18" s="32"/>
      <c r="U18" s="32"/>
      <c r="V18" s="32">
        <v>1</v>
      </c>
      <c r="W18" s="46"/>
      <c r="X18" s="46"/>
      <c r="Y18" s="32">
        <v>1</v>
      </c>
      <c r="Z18" s="46"/>
      <c r="AA18" s="32"/>
      <c r="AB18" s="16">
        <v>1</v>
      </c>
      <c r="AC18" s="30"/>
      <c r="AD18" s="37">
        <v>1</v>
      </c>
      <c r="AE18" s="37"/>
      <c r="AF18" s="32"/>
      <c r="AG18" s="32"/>
      <c r="AH18" s="32">
        <v>1</v>
      </c>
      <c r="AI18" s="32"/>
      <c r="AJ18" s="32"/>
      <c r="AK18" s="32">
        <v>1</v>
      </c>
      <c r="AL18" s="32"/>
      <c r="AM18" s="32">
        <v>1</v>
      </c>
      <c r="AN18" s="32"/>
      <c r="AO18" s="46"/>
      <c r="AP18" s="30"/>
      <c r="AQ18" s="32">
        <v>1</v>
      </c>
      <c r="AR18" s="32"/>
      <c r="AS18" s="16">
        <v>1</v>
      </c>
      <c r="AT18" s="16"/>
      <c r="AU18" s="16"/>
      <c r="AV18" s="16">
        <v>1</v>
      </c>
      <c r="AW18" s="16"/>
      <c r="AX18" s="16"/>
      <c r="AY18" s="16">
        <v>1</v>
      </c>
      <c r="AZ18" s="16"/>
      <c r="BA18" s="16"/>
      <c r="BB18" s="16">
        <v>1</v>
      </c>
      <c r="BC18" s="16"/>
      <c r="BD18" s="30"/>
      <c r="BE18" s="37"/>
      <c r="BF18" s="37">
        <v>1</v>
      </c>
      <c r="BG18" s="37"/>
      <c r="BH18" s="37">
        <v>1</v>
      </c>
      <c r="BI18" s="37"/>
      <c r="BJ18" s="37"/>
      <c r="BK18" s="37">
        <v>1</v>
      </c>
      <c r="BL18" s="37"/>
      <c r="BM18" s="37"/>
      <c r="BN18" s="37">
        <v>1</v>
      </c>
      <c r="BO18" s="37"/>
      <c r="BP18" s="37"/>
      <c r="BQ18" s="37"/>
      <c r="BR18" s="37">
        <v>1</v>
      </c>
      <c r="BS18" s="37"/>
      <c r="BT18" s="37"/>
      <c r="BU18" s="37">
        <v>1</v>
      </c>
      <c r="BV18" s="37"/>
      <c r="BW18" s="37">
        <v>1</v>
      </c>
      <c r="BX18" s="37"/>
      <c r="BY18" s="37"/>
      <c r="BZ18" s="37"/>
      <c r="CA18" s="37">
        <v>1</v>
      </c>
      <c r="CB18" s="37"/>
      <c r="CC18" s="37">
        <v>1</v>
      </c>
      <c r="CD18" s="37"/>
      <c r="CE18" s="37"/>
      <c r="CF18" s="37"/>
      <c r="CG18" s="37">
        <v>1</v>
      </c>
      <c r="CH18" s="37"/>
      <c r="CI18" s="37">
        <v>1</v>
      </c>
      <c r="CJ18" s="37"/>
      <c r="CK18" s="37"/>
      <c r="CL18" s="37">
        <v>1</v>
      </c>
      <c r="CM18" s="37"/>
      <c r="CN18" s="37"/>
      <c r="CO18" s="37">
        <v>1</v>
      </c>
      <c r="CP18" s="37"/>
      <c r="CQ18" s="37"/>
      <c r="CR18" s="37">
        <v>1</v>
      </c>
      <c r="CS18" s="37"/>
      <c r="CT18" s="37"/>
      <c r="CU18" s="37">
        <v>1</v>
      </c>
      <c r="CV18" s="37"/>
      <c r="CW18" s="37"/>
      <c r="CX18" s="37">
        <v>1</v>
      </c>
      <c r="CY18" s="37"/>
      <c r="CZ18" s="37"/>
      <c r="DA18" s="37">
        <v>1</v>
      </c>
      <c r="DB18" s="37"/>
      <c r="DC18" s="37"/>
      <c r="DD18" s="37">
        <v>1</v>
      </c>
      <c r="DE18" s="37"/>
      <c r="DF18" s="37"/>
      <c r="DG18" s="37">
        <v>1</v>
      </c>
      <c r="DH18" s="37"/>
      <c r="DI18" s="37"/>
      <c r="DJ18" s="37">
        <v>1</v>
      </c>
      <c r="DK18" s="37"/>
      <c r="DL18" s="37"/>
      <c r="DM18" s="37"/>
      <c r="DN18" s="37">
        <v>1</v>
      </c>
      <c r="DO18" s="37"/>
    </row>
    <row r="19" ht="16.35" spans="1:119">
      <c r="A19" s="42">
        <v>6</v>
      </c>
      <c r="B19" s="98" t="s">
        <v>212</v>
      </c>
      <c r="C19" s="32"/>
      <c r="D19" s="32">
        <v>1</v>
      </c>
      <c r="E19" s="32"/>
      <c r="F19" s="32">
        <v>1</v>
      </c>
      <c r="G19" s="32"/>
      <c r="H19" s="32"/>
      <c r="I19" s="32"/>
      <c r="J19" s="32">
        <v>1</v>
      </c>
      <c r="K19" s="32"/>
      <c r="L19" s="32"/>
      <c r="M19" s="32">
        <v>1</v>
      </c>
      <c r="N19" s="32"/>
      <c r="O19" s="16"/>
      <c r="P19" s="32">
        <v>1</v>
      </c>
      <c r="Q19" s="32"/>
      <c r="R19" s="16"/>
      <c r="S19" s="32">
        <v>1</v>
      </c>
      <c r="T19" s="32"/>
      <c r="U19" s="32">
        <v>1</v>
      </c>
      <c r="V19" s="32"/>
      <c r="W19" s="30"/>
      <c r="X19" s="30">
        <v>1</v>
      </c>
      <c r="Y19" s="16"/>
      <c r="Z19" s="30"/>
      <c r="AA19" s="16"/>
      <c r="AB19" s="16">
        <v>1</v>
      </c>
      <c r="AC19" s="30"/>
      <c r="AD19" s="37">
        <v>1</v>
      </c>
      <c r="AE19" s="37"/>
      <c r="AF19" s="37"/>
      <c r="AG19" s="37"/>
      <c r="AH19" s="37">
        <v>1</v>
      </c>
      <c r="AI19" s="37"/>
      <c r="AJ19" s="37">
        <v>1</v>
      </c>
      <c r="AK19" s="37"/>
      <c r="AL19" s="37"/>
      <c r="AM19" s="37">
        <v>1</v>
      </c>
      <c r="AN19" s="37"/>
      <c r="AO19" s="30"/>
      <c r="AP19" s="30"/>
      <c r="AQ19" s="16">
        <v>1</v>
      </c>
      <c r="AR19" s="16"/>
      <c r="AS19" s="16">
        <v>1</v>
      </c>
      <c r="AT19" s="16"/>
      <c r="AU19" s="16"/>
      <c r="AV19" s="16">
        <v>1</v>
      </c>
      <c r="AW19" s="16"/>
      <c r="AX19" s="16"/>
      <c r="AY19" s="16">
        <v>1</v>
      </c>
      <c r="AZ19" s="16"/>
      <c r="BA19" s="16"/>
      <c r="BB19" s="16">
        <v>1</v>
      </c>
      <c r="BC19" s="16"/>
      <c r="BD19" s="30"/>
      <c r="BE19" s="37"/>
      <c r="BF19" s="37">
        <v>1</v>
      </c>
      <c r="BG19" s="37"/>
      <c r="BH19" s="37"/>
      <c r="BI19" s="37"/>
      <c r="BJ19" s="37"/>
      <c r="BK19" s="37"/>
      <c r="BL19" s="37">
        <v>1</v>
      </c>
      <c r="BM19" s="37"/>
      <c r="BN19" s="37">
        <v>1</v>
      </c>
      <c r="BO19" s="37"/>
      <c r="BP19" s="37"/>
      <c r="BQ19" s="37">
        <v>1</v>
      </c>
      <c r="BR19" s="37"/>
      <c r="BS19" s="37"/>
      <c r="BT19" s="37">
        <v>1</v>
      </c>
      <c r="BU19" s="37"/>
      <c r="BV19" s="37"/>
      <c r="BW19" s="37">
        <v>1</v>
      </c>
      <c r="BX19" s="37"/>
      <c r="BY19" s="37"/>
      <c r="BZ19" s="37"/>
      <c r="CA19" s="37">
        <v>1</v>
      </c>
      <c r="CB19" s="37"/>
      <c r="CC19" s="37">
        <v>1</v>
      </c>
      <c r="CD19" s="37"/>
      <c r="CE19" s="37"/>
      <c r="CF19" s="37">
        <v>1</v>
      </c>
      <c r="CG19" s="37"/>
      <c r="CH19" s="37"/>
      <c r="CI19" s="37">
        <v>1</v>
      </c>
      <c r="CJ19" s="37"/>
      <c r="CK19" s="37"/>
      <c r="CL19" s="37">
        <v>1</v>
      </c>
      <c r="CM19" s="37"/>
      <c r="CN19" s="37"/>
      <c r="CO19" s="37">
        <v>1</v>
      </c>
      <c r="CP19" s="37"/>
      <c r="CQ19" s="37"/>
      <c r="CR19" s="37">
        <v>1</v>
      </c>
      <c r="CS19" s="37"/>
      <c r="CT19" s="37"/>
      <c r="CU19" s="37">
        <v>1</v>
      </c>
      <c r="CV19" s="37"/>
      <c r="CW19" s="37"/>
      <c r="CX19" s="37">
        <v>1</v>
      </c>
      <c r="CY19" s="37"/>
      <c r="CZ19" s="37"/>
      <c r="DA19" s="37">
        <v>1</v>
      </c>
      <c r="DB19" s="37"/>
      <c r="DC19" s="37"/>
      <c r="DD19" s="37">
        <v>1</v>
      </c>
      <c r="DE19" s="37"/>
      <c r="DF19" s="37"/>
      <c r="DG19" s="37">
        <v>1</v>
      </c>
      <c r="DH19" s="37"/>
      <c r="DI19" s="37"/>
      <c r="DJ19" s="37">
        <v>1</v>
      </c>
      <c r="DK19" s="37"/>
      <c r="DL19" s="37"/>
      <c r="DM19" s="37"/>
      <c r="DN19" s="37">
        <v>1</v>
      </c>
      <c r="DO19" s="37"/>
    </row>
    <row r="20" ht="16.35" spans="1:119">
      <c r="A20" s="42">
        <v>7</v>
      </c>
      <c r="B20" s="98" t="s">
        <v>213</v>
      </c>
      <c r="C20" s="32"/>
      <c r="D20" s="32"/>
      <c r="E20" s="32">
        <v>1</v>
      </c>
      <c r="F20" s="32"/>
      <c r="G20" s="32"/>
      <c r="H20" s="32">
        <v>1</v>
      </c>
      <c r="I20" s="32"/>
      <c r="J20" s="32"/>
      <c r="K20" s="32">
        <v>1</v>
      </c>
      <c r="L20" s="32"/>
      <c r="M20" s="32"/>
      <c r="N20" s="32">
        <v>1</v>
      </c>
      <c r="O20" s="16"/>
      <c r="P20" s="32"/>
      <c r="Q20" s="32">
        <v>1</v>
      </c>
      <c r="R20" s="16"/>
      <c r="S20" s="32"/>
      <c r="T20" s="32">
        <v>1</v>
      </c>
      <c r="U20" s="32"/>
      <c r="V20" s="32"/>
      <c r="W20" s="30">
        <v>1</v>
      </c>
      <c r="X20" s="30"/>
      <c r="Y20" s="16"/>
      <c r="Z20" s="30">
        <v>1</v>
      </c>
      <c r="AA20" s="16"/>
      <c r="AB20" s="16"/>
      <c r="AC20" s="30">
        <v>1</v>
      </c>
      <c r="AD20" s="37"/>
      <c r="AE20" s="37"/>
      <c r="AF20" s="37">
        <v>1</v>
      </c>
      <c r="AG20" s="37"/>
      <c r="AH20" s="37"/>
      <c r="AI20" s="37">
        <v>1</v>
      </c>
      <c r="AJ20" s="37"/>
      <c r="AK20" s="37"/>
      <c r="AL20" s="37">
        <v>1</v>
      </c>
      <c r="AM20" s="37"/>
      <c r="AN20" s="37"/>
      <c r="AO20" s="30">
        <v>1</v>
      </c>
      <c r="AP20" s="30"/>
      <c r="AQ20" s="16"/>
      <c r="AR20" s="16">
        <v>1</v>
      </c>
      <c r="AS20" s="16"/>
      <c r="AT20" s="16"/>
      <c r="AU20" s="16">
        <v>1</v>
      </c>
      <c r="AV20" s="16"/>
      <c r="AW20" s="16">
        <v>1</v>
      </c>
      <c r="AX20" s="16"/>
      <c r="AY20" s="16"/>
      <c r="AZ20" s="16"/>
      <c r="BA20" s="16">
        <v>1</v>
      </c>
      <c r="BB20" s="16"/>
      <c r="BC20" s="16"/>
      <c r="BD20" s="30">
        <v>1</v>
      </c>
      <c r="BE20" s="37"/>
      <c r="BF20" s="37"/>
      <c r="BG20" s="37">
        <v>1</v>
      </c>
      <c r="BH20" s="37"/>
      <c r="BI20" s="37"/>
      <c r="BJ20" s="37">
        <v>1</v>
      </c>
      <c r="BK20" s="37"/>
      <c r="BL20" s="37"/>
      <c r="BM20" s="37">
        <v>1</v>
      </c>
      <c r="BN20" s="37"/>
      <c r="BO20" s="37"/>
      <c r="BP20" s="37">
        <v>1</v>
      </c>
      <c r="BQ20" s="37"/>
      <c r="BR20" s="37"/>
      <c r="BS20" s="37">
        <v>1</v>
      </c>
      <c r="BT20" s="37"/>
      <c r="BU20" s="37"/>
      <c r="BV20" s="37">
        <v>1</v>
      </c>
      <c r="BW20" s="37"/>
      <c r="BX20" s="37">
        <v>1</v>
      </c>
      <c r="BY20" s="37"/>
      <c r="BZ20" s="37"/>
      <c r="CA20" s="37"/>
      <c r="CB20" s="37">
        <v>1</v>
      </c>
      <c r="CC20" s="37"/>
      <c r="CD20" s="37"/>
      <c r="CE20" s="37">
        <v>1</v>
      </c>
      <c r="CF20" s="37"/>
      <c r="CG20" s="37"/>
      <c r="CH20" s="37">
        <v>1</v>
      </c>
      <c r="CI20" s="37">
        <v>1</v>
      </c>
      <c r="CJ20" s="37"/>
      <c r="CK20" s="37"/>
      <c r="CL20" s="37"/>
      <c r="CM20" s="37"/>
      <c r="CN20" s="37">
        <v>1</v>
      </c>
      <c r="CO20" s="37"/>
      <c r="CP20" s="37"/>
      <c r="CQ20" s="37">
        <v>1</v>
      </c>
      <c r="CR20" s="37">
        <v>1</v>
      </c>
      <c r="CS20" s="37"/>
      <c r="CT20" s="37"/>
      <c r="CU20" s="37"/>
      <c r="CV20" s="37"/>
      <c r="CW20" s="37">
        <v>1</v>
      </c>
      <c r="CX20" s="37"/>
      <c r="CY20" s="37"/>
      <c r="CZ20" s="37">
        <v>1</v>
      </c>
      <c r="DA20" s="37"/>
      <c r="DB20" s="37">
        <v>1</v>
      </c>
      <c r="DC20" s="37"/>
      <c r="DD20" s="37"/>
      <c r="DE20" s="37">
        <v>1</v>
      </c>
      <c r="DF20" s="37"/>
      <c r="DG20" s="37"/>
      <c r="DH20" s="37"/>
      <c r="DI20" s="37">
        <v>1</v>
      </c>
      <c r="DJ20" s="37"/>
      <c r="DK20" s="37"/>
      <c r="DL20" s="37">
        <v>1</v>
      </c>
      <c r="DM20" s="37"/>
      <c r="DN20" s="37"/>
      <c r="DO20" s="37">
        <v>1</v>
      </c>
    </row>
    <row r="21" ht="16.35" spans="1:119">
      <c r="A21" s="16">
        <v>8</v>
      </c>
      <c r="B21" s="98" t="s">
        <v>214</v>
      </c>
      <c r="C21" s="16">
        <v>1</v>
      </c>
      <c r="D21" s="32"/>
      <c r="E21" s="32"/>
      <c r="F21" s="16">
        <v>1</v>
      </c>
      <c r="G21" s="32"/>
      <c r="H21" s="32"/>
      <c r="I21" s="16">
        <v>1</v>
      </c>
      <c r="J21" s="32"/>
      <c r="K21" s="32"/>
      <c r="L21" s="16">
        <v>1</v>
      </c>
      <c r="M21" s="32"/>
      <c r="N21" s="32"/>
      <c r="O21" s="16">
        <v>1</v>
      </c>
      <c r="P21" s="32"/>
      <c r="Q21" s="32"/>
      <c r="R21" s="16">
        <v>1</v>
      </c>
      <c r="S21" s="32"/>
      <c r="T21" s="32"/>
      <c r="U21" s="32">
        <v>1</v>
      </c>
      <c r="V21" s="32"/>
      <c r="W21" s="30"/>
      <c r="X21" s="30">
        <v>1</v>
      </c>
      <c r="Y21" s="16"/>
      <c r="Z21" s="30"/>
      <c r="AA21" s="16">
        <v>1</v>
      </c>
      <c r="AB21" s="16"/>
      <c r="AC21" s="30"/>
      <c r="AD21" s="37">
        <v>1</v>
      </c>
      <c r="AE21" s="37"/>
      <c r="AF21" s="37"/>
      <c r="AG21" s="37">
        <v>1</v>
      </c>
      <c r="AH21" s="37"/>
      <c r="AI21" s="37"/>
      <c r="AJ21" s="37">
        <v>1</v>
      </c>
      <c r="AK21" s="37"/>
      <c r="AL21" s="37"/>
      <c r="AM21" s="37">
        <v>1</v>
      </c>
      <c r="AN21" s="37"/>
      <c r="AO21" s="30"/>
      <c r="AP21" s="30"/>
      <c r="AQ21" s="16">
        <v>1</v>
      </c>
      <c r="AR21" s="16"/>
      <c r="AS21" s="16">
        <v>1</v>
      </c>
      <c r="AT21" s="16"/>
      <c r="AU21" s="16"/>
      <c r="AV21" s="16">
        <v>1</v>
      </c>
      <c r="AW21" s="16"/>
      <c r="AX21" s="16"/>
      <c r="AY21" s="16">
        <v>1</v>
      </c>
      <c r="AZ21" s="16"/>
      <c r="BA21" s="16"/>
      <c r="BB21" s="16">
        <v>1</v>
      </c>
      <c r="BC21" s="16"/>
      <c r="BD21" s="30"/>
      <c r="BE21" s="37">
        <v>1</v>
      </c>
      <c r="BF21" s="37"/>
      <c r="BG21" s="37"/>
      <c r="BH21" s="37">
        <v>1</v>
      </c>
      <c r="BI21" s="37"/>
      <c r="BJ21" s="37"/>
      <c r="BK21" s="37">
        <v>1</v>
      </c>
      <c r="BL21" s="37"/>
      <c r="BM21" s="37"/>
      <c r="BN21" s="37">
        <v>1</v>
      </c>
      <c r="BO21" s="37"/>
      <c r="BP21" s="37"/>
      <c r="BQ21" s="37">
        <v>1</v>
      </c>
      <c r="BR21" s="37"/>
      <c r="BS21" s="37"/>
      <c r="BT21" s="37">
        <v>1</v>
      </c>
      <c r="BU21" s="37"/>
      <c r="BV21" s="37"/>
      <c r="BW21" s="37">
        <v>1</v>
      </c>
      <c r="BX21" s="37"/>
      <c r="BY21" s="37"/>
      <c r="BZ21" s="37">
        <v>1</v>
      </c>
      <c r="CA21" s="37"/>
      <c r="CB21" s="37"/>
      <c r="CC21" s="37">
        <v>1</v>
      </c>
      <c r="CD21" s="37"/>
      <c r="CE21" s="37"/>
      <c r="CF21" s="37">
        <v>1</v>
      </c>
      <c r="CG21" s="37"/>
      <c r="CH21" s="37"/>
      <c r="CI21" s="37">
        <v>1</v>
      </c>
      <c r="CJ21" s="37"/>
      <c r="CK21" s="37"/>
      <c r="CL21" s="37">
        <v>1</v>
      </c>
      <c r="CM21" s="37"/>
      <c r="CN21" s="37"/>
      <c r="CO21" s="37">
        <v>1</v>
      </c>
      <c r="CP21" s="37"/>
      <c r="CQ21" s="37"/>
      <c r="CR21" s="37">
        <v>1</v>
      </c>
      <c r="CS21" s="37"/>
      <c r="CT21" s="37"/>
      <c r="CU21" s="37">
        <v>1</v>
      </c>
      <c r="CV21" s="37"/>
      <c r="CW21" s="37"/>
      <c r="CX21" s="37">
        <v>1</v>
      </c>
      <c r="CY21" s="37"/>
      <c r="CZ21" s="37"/>
      <c r="DA21" s="37">
        <v>1</v>
      </c>
      <c r="DB21" s="37"/>
      <c r="DC21" s="37"/>
      <c r="DD21" s="37">
        <v>1</v>
      </c>
      <c r="DE21" s="37"/>
      <c r="DF21" s="37"/>
      <c r="DG21" s="37">
        <v>1</v>
      </c>
      <c r="DH21" s="37"/>
      <c r="DI21" s="37"/>
      <c r="DJ21" s="37">
        <v>1</v>
      </c>
      <c r="DK21" s="37"/>
      <c r="DL21" s="37"/>
      <c r="DM21" s="37"/>
      <c r="DN21" s="37">
        <v>1</v>
      </c>
      <c r="DO21" s="37"/>
    </row>
    <row r="22" ht="16.35" spans="1:119">
      <c r="A22" s="16">
        <v>9</v>
      </c>
      <c r="B22" s="98" t="s">
        <v>215</v>
      </c>
      <c r="C22" s="16">
        <v>1</v>
      </c>
      <c r="D22" s="32"/>
      <c r="E22" s="32"/>
      <c r="F22" s="16">
        <v>1</v>
      </c>
      <c r="G22" s="32"/>
      <c r="H22" s="32"/>
      <c r="I22" s="16">
        <v>1</v>
      </c>
      <c r="J22" s="32"/>
      <c r="K22" s="32"/>
      <c r="L22" s="16">
        <v>1</v>
      </c>
      <c r="M22" s="32"/>
      <c r="N22" s="32"/>
      <c r="O22" s="16">
        <v>1</v>
      </c>
      <c r="P22" s="32"/>
      <c r="Q22" s="32"/>
      <c r="R22" s="16">
        <v>1</v>
      </c>
      <c r="S22" s="32"/>
      <c r="T22" s="32"/>
      <c r="U22" s="32">
        <v>1</v>
      </c>
      <c r="V22" s="32"/>
      <c r="W22" s="30"/>
      <c r="X22" s="30">
        <v>1</v>
      </c>
      <c r="Y22" s="16"/>
      <c r="Z22" s="30"/>
      <c r="AA22" s="16">
        <v>1</v>
      </c>
      <c r="AB22" s="16"/>
      <c r="AC22" s="30"/>
      <c r="AD22" s="37">
        <v>1</v>
      </c>
      <c r="AE22" s="37"/>
      <c r="AF22" s="37"/>
      <c r="AG22" s="37">
        <v>1</v>
      </c>
      <c r="AH22" s="37"/>
      <c r="AI22" s="37"/>
      <c r="AJ22" s="37">
        <v>1</v>
      </c>
      <c r="AK22" s="37"/>
      <c r="AL22" s="37"/>
      <c r="AM22" s="37">
        <v>1</v>
      </c>
      <c r="AN22" s="37"/>
      <c r="AO22" s="30"/>
      <c r="AP22" s="30"/>
      <c r="AQ22" s="16">
        <v>1</v>
      </c>
      <c r="AR22" s="16"/>
      <c r="AS22" s="16">
        <v>1</v>
      </c>
      <c r="AT22" s="16"/>
      <c r="AU22" s="16"/>
      <c r="AV22" s="16">
        <v>1</v>
      </c>
      <c r="AW22" s="16"/>
      <c r="AX22" s="16"/>
      <c r="AY22" s="16">
        <v>1</v>
      </c>
      <c r="AZ22" s="16"/>
      <c r="BA22" s="16"/>
      <c r="BB22" s="16">
        <v>1</v>
      </c>
      <c r="BC22" s="16"/>
      <c r="BD22" s="30"/>
      <c r="BE22" s="37">
        <v>1</v>
      </c>
      <c r="BF22" s="37"/>
      <c r="BG22" s="37"/>
      <c r="BH22" s="37">
        <v>1</v>
      </c>
      <c r="BI22" s="37"/>
      <c r="BJ22" s="37"/>
      <c r="BK22" s="37">
        <v>1</v>
      </c>
      <c r="BL22" s="37"/>
      <c r="BM22" s="37"/>
      <c r="BN22" s="37">
        <v>1</v>
      </c>
      <c r="BO22" s="37"/>
      <c r="BP22" s="37"/>
      <c r="BQ22" s="37">
        <v>1</v>
      </c>
      <c r="BR22" s="37"/>
      <c r="BS22" s="37"/>
      <c r="BT22" s="37">
        <v>1</v>
      </c>
      <c r="BU22" s="37"/>
      <c r="BV22" s="37"/>
      <c r="BW22" s="37">
        <v>1</v>
      </c>
      <c r="BX22" s="37"/>
      <c r="BY22" s="37"/>
      <c r="BZ22" s="37">
        <v>1</v>
      </c>
      <c r="CA22" s="37"/>
      <c r="CB22" s="37"/>
      <c r="CC22" s="37">
        <v>1</v>
      </c>
      <c r="CD22" s="37"/>
      <c r="CE22" s="37"/>
      <c r="CF22" s="37">
        <v>1</v>
      </c>
      <c r="CG22" s="37"/>
      <c r="CH22" s="37"/>
      <c r="CI22" s="37">
        <v>1</v>
      </c>
      <c r="CJ22" s="37"/>
      <c r="CK22" s="37"/>
      <c r="CL22" s="37">
        <v>1</v>
      </c>
      <c r="CM22" s="37"/>
      <c r="CN22" s="37"/>
      <c r="CO22" s="37">
        <v>1</v>
      </c>
      <c r="CP22" s="37"/>
      <c r="CQ22" s="37"/>
      <c r="CR22" s="37">
        <v>1</v>
      </c>
      <c r="CS22" s="37"/>
      <c r="CT22" s="37"/>
      <c r="CU22" s="37">
        <v>1</v>
      </c>
      <c r="CV22" s="37"/>
      <c r="CW22" s="37"/>
      <c r="CX22" s="37">
        <v>1</v>
      </c>
      <c r="CY22" s="37"/>
      <c r="CZ22" s="37"/>
      <c r="DA22" s="37">
        <v>1</v>
      </c>
      <c r="DB22" s="37"/>
      <c r="DC22" s="37"/>
      <c r="DD22" s="37">
        <v>1</v>
      </c>
      <c r="DE22" s="37"/>
      <c r="DF22" s="37"/>
      <c r="DG22" s="37">
        <v>1</v>
      </c>
      <c r="DH22" s="37"/>
      <c r="DI22" s="37"/>
      <c r="DJ22" s="37">
        <v>1</v>
      </c>
      <c r="DK22" s="37"/>
      <c r="DL22" s="37"/>
      <c r="DM22" s="37">
        <v>1</v>
      </c>
      <c r="DN22" s="37"/>
      <c r="DO22" s="37"/>
    </row>
    <row r="23" ht="15.6" spans="1:119">
      <c r="A23" s="16">
        <v>10</v>
      </c>
      <c r="B23" s="30"/>
      <c r="C23" s="16"/>
      <c r="D23" s="32"/>
      <c r="E23" s="32"/>
      <c r="F23" s="16"/>
      <c r="G23" s="32"/>
      <c r="H23" s="32"/>
      <c r="I23" s="16"/>
      <c r="J23" s="32"/>
      <c r="K23" s="32"/>
      <c r="L23" s="16"/>
      <c r="M23" s="32"/>
      <c r="N23" s="32"/>
      <c r="O23" s="16"/>
      <c r="P23" s="32"/>
      <c r="Q23" s="32"/>
      <c r="R23" s="16"/>
      <c r="S23" s="32"/>
      <c r="T23" s="32"/>
      <c r="U23" s="16"/>
      <c r="V23" s="32"/>
      <c r="W23" s="32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</row>
    <row r="24" ht="15.6" spans="1:119">
      <c r="A24" s="16">
        <v>11</v>
      </c>
      <c r="B24" s="30"/>
      <c r="C24" s="16"/>
      <c r="D24" s="32"/>
      <c r="E24" s="32"/>
      <c r="F24" s="16"/>
      <c r="G24" s="32"/>
      <c r="H24" s="32"/>
      <c r="I24" s="16"/>
      <c r="J24" s="32"/>
      <c r="K24" s="32"/>
      <c r="L24" s="16"/>
      <c r="M24" s="32"/>
      <c r="N24" s="32"/>
      <c r="O24" s="16"/>
      <c r="P24" s="32"/>
      <c r="Q24" s="32"/>
      <c r="R24" s="16"/>
      <c r="S24" s="32"/>
      <c r="T24" s="32"/>
      <c r="U24" s="16"/>
      <c r="V24" s="32"/>
      <c r="W24" s="32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</row>
    <row r="25" ht="15.6" spans="1:119">
      <c r="A25" s="16">
        <v>12</v>
      </c>
      <c r="B25" s="30"/>
      <c r="C25" s="16"/>
      <c r="D25" s="32"/>
      <c r="E25" s="32"/>
      <c r="F25" s="16"/>
      <c r="G25" s="32"/>
      <c r="H25" s="32"/>
      <c r="I25" s="16"/>
      <c r="J25" s="32"/>
      <c r="K25" s="32"/>
      <c r="L25" s="16"/>
      <c r="M25" s="32"/>
      <c r="N25" s="32"/>
      <c r="O25" s="16"/>
      <c r="P25" s="32"/>
      <c r="Q25" s="32"/>
      <c r="R25" s="16"/>
      <c r="S25" s="32"/>
      <c r="T25" s="32"/>
      <c r="U25" s="16"/>
      <c r="V25" s="32"/>
      <c r="W25" s="32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</row>
    <row r="26" ht="15.6" spans="1:119">
      <c r="A26" s="16">
        <v>13</v>
      </c>
      <c r="B26" s="30"/>
      <c r="C26" s="16"/>
      <c r="D26" s="32"/>
      <c r="E26" s="32"/>
      <c r="F26" s="16"/>
      <c r="G26" s="32"/>
      <c r="H26" s="32"/>
      <c r="I26" s="16"/>
      <c r="J26" s="32"/>
      <c r="K26" s="32"/>
      <c r="L26" s="16"/>
      <c r="M26" s="32"/>
      <c r="N26" s="32"/>
      <c r="O26" s="16"/>
      <c r="P26" s="32"/>
      <c r="Q26" s="32"/>
      <c r="R26" s="16"/>
      <c r="S26" s="32"/>
      <c r="T26" s="32"/>
      <c r="U26" s="16"/>
      <c r="V26" s="32"/>
      <c r="W26" s="32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</row>
    <row r="27" ht="15.6" spans="1:119">
      <c r="A27" s="16">
        <v>14</v>
      </c>
      <c r="B27" s="30"/>
      <c r="C27" s="16"/>
      <c r="D27" s="32"/>
      <c r="E27" s="32"/>
      <c r="F27" s="16"/>
      <c r="G27" s="32"/>
      <c r="H27" s="32"/>
      <c r="I27" s="16"/>
      <c r="J27" s="32"/>
      <c r="K27" s="32"/>
      <c r="L27" s="16"/>
      <c r="M27" s="32"/>
      <c r="N27" s="32"/>
      <c r="O27" s="16"/>
      <c r="P27" s="32"/>
      <c r="Q27" s="32"/>
      <c r="R27" s="16"/>
      <c r="S27" s="32"/>
      <c r="T27" s="32"/>
      <c r="U27" s="16"/>
      <c r="V27" s="32"/>
      <c r="W27" s="32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F27" s="30"/>
      <c r="DG27" s="30"/>
      <c r="DH27" s="30"/>
      <c r="DI27" s="30"/>
      <c r="DJ27" s="30"/>
      <c r="DK27" s="30"/>
      <c r="DL27" s="30"/>
      <c r="DM27" s="30"/>
      <c r="DN27" s="30"/>
      <c r="DO27" s="30"/>
    </row>
    <row r="28" ht="15.6" spans="1:119">
      <c r="A28" s="16">
        <v>15</v>
      </c>
      <c r="B28" s="30"/>
      <c r="C28" s="16"/>
      <c r="D28" s="32"/>
      <c r="E28" s="32"/>
      <c r="F28" s="16"/>
      <c r="G28" s="32"/>
      <c r="H28" s="32"/>
      <c r="I28" s="16"/>
      <c r="J28" s="32"/>
      <c r="K28" s="32"/>
      <c r="L28" s="16"/>
      <c r="M28" s="32"/>
      <c r="N28" s="32"/>
      <c r="O28" s="16"/>
      <c r="P28" s="32"/>
      <c r="Q28" s="32"/>
      <c r="R28" s="16"/>
      <c r="S28" s="32"/>
      <c r="T28" s="32"/>
      <c r="U28" s="16"/>
      <c r="V28" s="32"/>
      <c r="W28" s="32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  <c r="DO28" s="30"/>
    </row>
    <row r="29" ht="15.6" spans="1:119">
      <c r="A29" s="16">
        <v>16</v>
      </c>
      <c r="B29" s="30"/>
      <c r="C29" s="16"/>
      <c r="D29" s="32"/>
      <c r="E29" s="32"/>
      <c r="F29" s="16"/>
      <c r="G29" s="32"/>
      <c r="H29" s="32"/>
      <c r="I29" s="16"/>
      <c r="J29" s="32"/>
      <c r="K29" s="32"/>
      <c r="L29" s="16"/>
      <c r="M29" s="32"/>
      <c r="N29" s="32"/>
      <c r="O29" s="16"/>
      <c r="P29" s="32"/>
      <c r="Q29" s="32"/>
      <c r="R29" s="16"/>
      <c r="S29" s="32"/>
      <c r="T29" s="32"/>
      <c r="U29" s="16"/>
      <c r="V29" s="32"/>
      <c r="W29" s="32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  <c r="DN29" s="30"/>
      <c r="DO29" s="30"/>
    </row>
    <row r="30" ht="15.6" spans="1:119">
      <c r="A30" s="16">
        <v>17</v>
      </c>
      <c r="B30" s="30"/>
      <c r="C30" s="16"/>
      <c r="D30" s="32"/>
      <c r="E30" s="32"/>
      <c r="F30" s="16"/>
      <c r="G30" s="32"/>
      <c r="H30" s="32"/>
      <c r="I30" s="16"/>
      <c r="J30" s="32"/>
      <c r="K30" s="32"/>
      <c r="L30" s="16"/>
      <c r="M30" s="32"/>
      <c r="N30" s="32"/>
      <c r="O30" s="16"/>
      <c r="P30" s="32"/>
      <c r="Q30" s="32"/>
      <c r="R30" s="16"/>
      <c r="S30" s="32"/>
      <c r="T30" s="32"/>
      <c r="U30" s="16"/>
      <c r="V30" s="32"/>
      <c r="W30" s="32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</row>
    <row r="31" ht="15.6" spans="1:119">
      <c r="A31" s="16">
        <v>18</v>
      </c>
      <c r="B31" s="30"/>
      <c r="C31" s="16"/>
      <c r="D31" s="32"/>
      <c r="E31" s="32"/>
      <c r="F31" s="16"/>
      <c r="G31" s="32"/>
      <c r="H31" s="32"/>
      <c r="I31" s="16"/>
      <c r="J31" s="32"/>
      <c r="K31" s="32"/>
      <c r="L31" s="16"/>
      <c r="M31" s="32"/>
      <c r="N31" s="32"/>
      <c r="O31" s="16"/>
      <c r="P31" s="32"/>
      <c r="Q31" s="32"/>
      <c r="R31" s="16"/>
      <c r="S31" s="32"/>
      <c r="T31" s="32"/>
      <c r="U31" s="16"/>
      <c r="V31" s="32"/>
      <c r="W31" s="32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</row>
    <row r="32" ht="15.6" spans="1:119">
      <c r="A32" s="16">
        <v>19</v>
      </c>
      <c r="B32" s="30"/>
      <c r="C32" s="16"/>
      <c r="D32" s="32"/>
      <c r="E32" s="32"/>
      <c r="F32" s="16"/>
      <c r="G32" s="32"/>
      <c r="H32" s="32"/>
      <c r="I32" s="16"/>
      <c r="J32" s="32"/>
      <c r="K32" s="32"/>
      <c r="L32" s="16"/>
      <c r="M32" s="32"/>
      <c r="N32" s="32"/>
      <c r="O32" s="16"/>
      <c r="P32" s="32"/>
      <c r="Q32" s="32"/>
      <c r="R32" s="16"/>
      <c r="S32" s="32"/>
      <c r="T32" s="32"/>
      <c r="U32" s="16"/>
      <c r="V32" s="32"/>
      <c r="W32" s="32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  <c r="DO32" s="30"/>
    </row>
    <row r="33" ht="15.6" spans="1:119">
      <c r="A33" s="16">
        <v>20</v>
      </c>
      <c r="B33" s="30"/>
      <c r="C33" s="16"/>
      <c r="D33" s="32"/>
      <c r="E33" s="32"/>
      <c r="F33" s="16"/>
      <c r="G33" s="32"/>
      <c r="H33" s="32"/>
      <c r="I33" s="16"/>
      <c r="J33" s="32"/>
      <c r="K33" s="32"/>
      <c r="L33" s="16"/>
      <c r="M33" s="32"/>
      <c r="N33" s="32"/>
      <c r="O33" s="16"/>
      <c r="P33" s="32"/>
      <c r="Q33" s="32"/>
      <c r="R33" s="16"/>
      <c r="S33" s="32"/>
      <c r="T33" s="32"/>
      <c r="U33" s="16"/>
      <c r="V33" s="32"/>
      <c r="W33" s="32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</row>
    <row r="34" ht="15.6" spans="1:119">
      <c r="A34" s="16">
        <v>21</v>
      </c>
      <c r="B34" s="30"/>
      <c r="C34" s="16"/>
      <c r="D34" s="32"/>
      <c r="E34" s="32"/>
      <c r="F34" s="16"/>
      <c r="G34" s="32"/>
      <c r="H34" s="32"/>
      <c r="I34" s="16"/>
      <c r="J34" s="32"/>
      <c r="K34" s="32"/>
      <c r="L34" s="16"/>
      <c r="M34" s="32"/>
      <c r="N34" s="32"/>
      <c r="O34" s="16"/>
      <c r="P34" s="32"/>
      <c r="Q34" s="32"/>
      <c r="R34" s="16"/>
      <c r="S34" s="32"/>
      <c r="T34" s="32"/>
      <c r="U34" s="16"/>
      <c r="V34" s="32"/>
      <c r="W34" s="32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</row>
    <row r="35" ht="15.6" spans="1:119">
      <c r="A35" s="16">
        <v>22</v>
      </c>
      <c r="B35" s="30"/>
      <c r="C35" s="16"/>
      <c r="D35" s="32"/>
      <c r="E35" s="32"/>
      <c r="F35" s="16"/>
      <c r="G35" s="32"/>
      <c r="H35" s="32"/>
      <c r="I35" s="16"/>
      <c r="J35" s="32"/>
      <c r="K35" s="32"/>
      <c r="L35" s="16"/>
      <c r="M35" s="32"/>
      <c r="N35" s="32"/>
      <c r="O35" s="16"/>
      <c r="P35" s="32"/>
      <c r="Q35" s="32"/>
      <c r="R35" s="16"/>
      <c r="S35" s="32"/>
      <c r="T35" s="32"/>
      <c r="U35" s="16"/>
      <c r="V35" s="32"/>
      <c r="W35" s="32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</row>
    <row r="36" ht="15.6" spans="1:119">
      <c r="A36" s="16">
        <v>23</v>
      </c>
      <c r="B36" s="30"/>
      <c r="C36" s="16"/>
      <c r="D36" s="32"/>
      <c r="E36" s="32"/>
      <c r="F36" s="16"/>
      <c r="G36" s="32"/>
      <c r="H36" s="32"/>
      <c r="I36" s="16"/>
      <c r="J36" s="32"/>
      <c r="K36" s="32"/>
      <c r="L36" s="16"/>
      <c r="M36" s="32"/>
      <c r="N36" s="32"/>
      <c r="O36" s="16"/>
      <c r="P36" s="32"/>
      <c r="Q36" s="32"/>
      <c r="R36" s="16"/>
      <c r="S36" s="32"/>
      <c r="T36" s="32"/>
      <c r="U36" s="16"/>
      <c r="V36" s="32"/>
      <c r="W36" s="32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</row>
    <row r="37" ht="15.6" spans="1:119">
      <c r="A37" s="16">
        <v>24</v>
      </c>
      <c r="B37" s="30"/>
      <c r="C37" s="16"/>
      <c r="D37" s="32"/>
      <c r="E37" s="16"/>
      <c r="F37" s="16"/>
      <c r="G37" s="32"/>
      <c r="H37" s="16"/>
      <c r="I37" s="16"/>
      <c r="J37" s="32"/>
      <c r="K37" s="16"/>
      <c r="L37" s="16"/>
      <c r="M37" s="32"/>
      <c r="N37" s="16"/>
      <c r="O37" s="16"/>
      <c r="P37" s="32"/>
      <c r="Q37" s="16"/>
      <c r="R37" s="16"/>
      <c r="S37" s="32"/>
      <c r="T37" s="16"/>
      <c r="U37" s="16"/>
      <c r="V37" s="32"/>
      <c r="W37" s="16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</row>
    <row r="38" ht="15.6" spans="1:119">
      <c r="A38" s="16">
        <v>25</v>
      </c>
      <c r="B38" s="30"/>
      <c r="C38" s="16"/>
      <c r="D38" s="32"/>
      <c r="E38" s="16"/>
      <c r="F38" s="16"/>
      <c r="G38" s="32"/>
      <c r="H38" s="16"/>
      <c r="I38" s="16"/>
      <c r="J38" s="32"/>
      <c r="K38" s="16"/>
      <c r="L38" s="16"/>
      <c r="M38" s="32"/>
      <c r="N38" s="16"/>
      <c r="O38" s="16"/>
      <c r="P38" s="32"/>
      <c r="Q38" s="16"/>
      <c r="R38" s="16"/>
      <c r="S38" s="32"/>
      <c r="T38" s="16"/>
      <c r="U38" s="16"/>
      <c r="V38" s="32"/>
      <c r="W38" s="16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</row>
    <row r="39" spans="1:119">
      <c r="A39" s="47" t="s">
        <v>216</v>
      </c>
      <c r="B39" s="48"/>
      <c r="C39" s="16">
        <f>SUM(C14:C38)</f>
        <v>6</v>
      </c>
      <c r="D39" s="16">
        <f t="shared" ref="D39:F39" si="0">SUM(D14:D38)</f>
        <v>2</v>
      </c>
      <c r="E39" s="16">
        <f t="shared" si="0"/>
        <v>1</v>
      </c>
      <c r="F39" s="16">
        <f t="shared" si="0"/>
        <v>6</v>
      </c>
      <c r="G39" s="16">
        <f t="shared" ref="D39:BO39" si="1">SUM(G14:G38)</f>
        <v>2</v>
      </c>
      <c r="H39" s="16">
        <f t="shared" si="1"/>
        <v>1</v>
      </c>
      <c r="I39" s="16">
        <f t="shared" si="1"/>
        <v>5</v>
      </c>
      <c r="J39" s="16">
        <f t="shared" si="1"/>
        <v>3</v>
      </c>
      <c r="K39" s="16">
        <f t="shared" si="1"/>
        <v>1</v>
      </c>
      <c r="L39" s="16">
        <f t="shared" si="1"/>
        <v>4</v>
      </c>
      <c r="M39" s="16">
        <f t="shared" si="1"/>
        <v>4</v>
      </c>
      <c r="N39" s="16">
        <f t="shared" si="1"/>
        <v>1</v>
      </c>
      <c r="O39" s="16">
        <f t="shared" si="1"/>
        <v>6</v>
      </c>
      <c r="P39" s="16">
        <f t="shared" si="1"/>
        <v>2</v>
      </c>
      <c r="Q39" s="16">
        <f t="shared" si="1"/>
        <v>1</v>
      </c>
      <c r="R39" s="16">
        <f t="shared" si="1"/>
        <v>5</v>
      </c>
      <c r="S39" s="16">
        <f t="shared" si="1"/>
        <v>3</v>
      </c>
      <c r="T39" s="16">
        <f t="shared" si="1"/>
        <v>1</v>
      </c>
      <c r="U39" s="16">
        <f t="shared" si="1"/>
        <v>5</v>
      </c>
      <c r="V39" s="16">
        <f t="shared" si="1"/>
        <v>3</v>
      </c>
      <c r="W39" s="16">
        <f t="shared" si="1"/>
        <v>1</v>
      </c>
      <c r="X39" s="16">
        <f t="shared" si="1"/>
        <v>7</v>
      </c>
      <c r="Y39" s="16">
        <f t="shared" si="1"/>
        <v>1</v>
      </c>
      <c r="Z39" s="16">
        <f t="shared" si="1"/>
        <v>1</v>
      </c>
      <c r="AA39" s="16">
        <f t="shared" si="1"/>
        <v>3</v>
      </c>
      <c r="AB39" s="16">
        <f t="shared" si="1"/>
        <v>5</v>
      </c>
      <c r="AC39" s="16">
        <f t="shared" si="1"/>
        <v>1</v>
      </c>
      <c r="AD39" s="16">
        <f t="shared" si="1"/>
        <v>8</v>
      </c>
      <c r="AE39" s="16">
        <f t="shared" si="1"/>
        <v>0</v>
      </c>
      <c r="AF39" s="16">
        <f t="shared" si="1"/>
        <v>1</v>
      </c>
      <c r="AG39" s="16">
        <f t="shared" si="1"/>
        <v>5</v>
      </c>
      <c r="AH39" s="16">
        <f t="shared" si="1"/>
        <v>3</v>
      </c>
      <c r="AI39" s="16">
        <f t="shared" si="1"/>
        <v>1</v>
      </c>
      <c r="AJ39" s="16">
        <f t="shared" si="1"/>
        <v>7</v>
      </c>
      <c r="AK39" s="16">
        <f t="shared" si="1"/>
        <v>1</v>
      </c>
      <c r="AL39" s="16">
        <f t="shared" si="1"/>
        <v>1</v>
      </c>
      <c r="AM39" s="16">
        <f t="shared" si="1"/>
        <v>8</v>
      </c>
      <c r="AN39" s="16">
        <f t="shared" si="1"/>
        <v>0</v>
      </c>
      <c r="AO39" s="16">
        <f t="shared" si="1"/>
        <v>1</v>
      </c>
      <c r="AP39" s="16">
        <f t="shared" si="1"/>
        <v>2</v>
      </c>
      <c r="AQ39" s="16">
        <f t="shared" si="1"/>
        <v>6</v>
      </c>
      <c r="AR39" s="16">
        <f t="shared" si="1"/>
        <v>1</v>
      </c>
      <c r="AS39" s="16">
        <f t="shared" si="1"/>
        <v>8</v>
      </c>
      <c r="AT39" s="16">
        <f t="shared" si="1"/>
        <v>0</v>
      </c>
      <c r="AU39" s="16">
        <f t="shared" si="1"/>
        <v>1</v>
      </c>
      <c r="AV39" s="16">
        <f t="shared" si="1"/>
        <v>8</v>
      </c>
      <c r="AW39" s="16">
        <f t="shared" si="1"/>
        <v>1</v>
      </c>
      <c r="AX39" s="16">
        <f t="shared" si="1"/>
        <v>0</v>
      </c>
      <c r="AY39" s="16">
        <f t="shared" si="1"/>
        <v>8</v>
      </c>
      <c r="AZ39" s="16">
        <f t="shared" si="1"/>
        <v>0</v>
      </c>
      <c r="BA39" s="16">
        <f t="shared" si="1"/>
        <v>1</v>
      </c>
      <c r="BB39" s="16">
        <f t="shared" si="1"/>
        <v>8</v>
      </c>
      <c r="BC39" s="16">
        <f t="shared" si="1"/>
        <v>0</v>
      </c>
      <c r="BD39" s="16">
        <f t="shared" si="1"/>
        <v>1</v>
      </c>
      <c r="BE39" s="16">
        <f t="shared" si="1"/>
        <v>3</v>
      </c>
      <c r="BF39" s="16">
        <f t="shared" si="1"/>
        <v>5</v>
      </c>
      <c r="BG39" s="16">
        <f t="shared" si="1"/>
        <v>1</v>
      </c>
      <c r="BH39" s="16">
        <f t="shared" si="1"/>
        <v>7</v>
      </c>
      <c r="BI39" s="16">
        <f t="shared" si="1"/>
        <v>0</v>
      </c>
      <c r="BJ39" s="16">
        <f t="shared" si="1"/>
        <v>1</v>
      </c>
      <c r="BK39" s="16">
        <f t="shared" si="1"/>
        <v>7</v>
      </c>
      <c r="BL39" s="16">
        <f t="shared" si="1"/>
        <v>1</v>
      </c>
      <c r="BM39" s="16">
        <f t="shared" si="1"/>
        <v>1</v>
      </c>
      <c r="BN39" s="16">
        <f t="shared" si="1"/>
        <v>8</v>
      </c>
      <c r="BO39" s="16">
        <f t="shared" si="1"/>
        <v>0</v>
      </c>
      <c r="BP39" s="16">
        <f t="shared" ref="BP39:DO39" si="2">SUM(BP14:BP38)</f>
        <v>1</v>
      </c>
      <c r="BQ39" s="16">
        <f t="shared" si="2"/>
        <v>5</v>
      </c>
      <c r="BR39" s="16">
        <f t="shared" si="2"/>
        <v>3</v>
      </c>
      <c r="BS39" s="16">
        <f t="shared" si="2"/>
        <v>1</v>
      </c>
      <c r="BT39" s="16">
        <f t="shared" si="2"/>
        <v>6</v>
      </c>
      <c r="BU39" s="16">
        <f t="shared" si="2"/>
        <v>2</v>
      </c>
      <c r="BV39" s="16">
        <f t="shared" si="2"/>
        <v>1</v>
      </c>
      <c r="BW39" s="16">
        <f t="shared" si="2"/>
        <v>8</v>
      </c>
      <c r="BX39" s="16">
        <f t="shared" si="2"/>
        <v>1</v>
      </c>
      <c r="BY39" s="16">
        <f t="shared" si="2"/>
        <v>0</v>
      </c>
      <c r="BZ39" s="16">
        <f t="shared" si="2"/>
        <v>6</v>
      </c>
      <c r="CA39" s="16">
        <f t="shared" si="2"/>
        <v>2</v>
      </c>
      <c r="CB39" s="16">
        <f t="shared" si="2"/>
        <v>1</v>
      </c>
      <c r="CC39" s="16">
        <f t="shared" si="2"/>
        <v>8</v>
      </c>
      <c r="CD39" s="16">
        <f t="shared" si="2"/>
        <v>0</v>
      </c>
      <c r="CE39" s="16">
        <f t="shared" si="2"/>
        <v>1</v>
      </c>
      <c r="CF39" s="16">
        <f t="shared" si="2"/>
        <v>5</v>
      </c>
      <c r="CG39" s="16">
        <f t="shared" si="2"/>
        <v>3</v>
      </c>
      <c r="CH39" s="16">
        <f t="shared" si="2"/>
        <v>1</v>
      </c>
      <c r="CI39" s="16">
        <f t="shared" si="2"/>
        <v>9</v>
      </c>
      <c r="CJ39" s="16">
        <f t="shared" si="2"/>
        <v>0</v>
      </c>
      <c r="CK39" s="16">
        <f t="shared" si="2"/>
        <v>0</v>
      </c>
      <c r="CL39" s="16">
        <f t="shared" si="2"/>
        <v>8</v>
      </c>
      <c r="CM39" s="16">
        <f t="shared" si="2"/>
        <v>0</v>
      </c>
      <c r="CN39" s="16">
        <f t="shared" si="2"/>
        <v>1</v>
      </c>
      <c r="CO39" s="16">
        <f t="shared" si="2"/>
        <v>8</v>
      </c>
      <c r="CP39" s="16">
        <f t="shared" si="2"/>
        <v>0</v>
      </c>
      <c r="CQ39" s="16">
        <f t="shared" si="2"/>
        <v>1</v>
      </c>
      <c r="CR39" s="16">
        <f t="shared" si="2"/>
        <v>9</v>
      </c>
      <c r="CS39" s="16">
        <f t="shared" si="2"/>
        <v>0</v>
      </c>
      <c r="CT39" s="16">
        <f t="shared" si="2"/>
        <v>0</v>
      </c>
      <c r="CU39" s="16">
        <f t="shared" si="2"/>
        <v>8</v>
      </c>
      <c r="CV39" s="16">
        <f t="shared" si="2"/>
        <v>0</v>
      </c>
      <c r="CW39" s="16">
        <f t="shared" si="2"/>
        <v>1</v>
      </c>
      <c r="CX39" s="16">
        <f t="shared" si="2"/>
        <v>8</v>
      </c>
      <c r="CY39" s="16">
        <f t="shared" si="2"/>
        <v>0</v>
      </c>
      <c r="CZ39" s="16">
        <f t="shared" si="2"/>
        <v>1</v>
      </c>
      <c r="DA39" s="16">
        <f t="shared" si="2"/>
        <v>8</v>
      </c>
      <c r="DB39" s="16">
        <f t="shared" si="2"/>
        <v>1</v>
      </c>
      <c r="DC39" s="16">
        <f t="shared" si="2"/>
        <v>0</v>
      </c>
      <c r="DD39" s="16">
        <f t="shared" si="2"/>
        <v>8</v>
      </c>
      <c r="DE39" s="16">
        <f t="shared" si="2"/>
        <v>1</v>
      </c>
      <c r="DF39" s="16">
        <f t="shared" si="2"/>
        <v>0</v>
      </c>
      <c r="DG39" s="16">
        <f t="shared" si="2"/>
        <v>8</v>
      </c>
      <c r="DH39" s="16">
        <f t="shared" si="2"/>
        <v>0</v>
      </c>
      <c r="DI39" s="16">
        <f t="shared" si="2"/>
        <v>1</v>
      </c>
      <c r="DJ39" s="16">
        <f t="shared" si="2"/>
        <v>8</v>
      </c>
      <c r="DK39" s="16">
        <f t="shared" si="2"/>
        <v>0</v>
      </c>
      <c r="DL39" s="16">
        <f t="shared" si="2"/>
        <v>1</v>
      </c>
      <c r="DM39" s="16">
        <f t="shared" si="2"/>
        <v>3</v>
      </c>
      <c r="DN39" s="16">
        <f t="shared" si="2"/>
        <v>5</v>
      </c>
      <c r="DO39" s="16">
        <f t="shared" si="2"/>
        <v>1</v>
      </c>
    </row>
    <row r="40" ht="39" customHeight="1" spans="1:119">
      <c r="A40" s="49" t="s">
        <v>217</v>
      </c>
      <c r="B40" s="50"/>
      <c r="C40" s="51">
        <f>C39/9%</f>
        <v>66.6666666666667</v>
      </c>
      <c r="D40" s="51">
        <f t="shared" ref="D40:BO40" si="3">D39/9%</f>
        <v>22.2222222222222</v>
      </c>
      <c r="E40" s="51">
        <f t="shared" si="3"/>
        <v>11.1111111111111</v>
      </c>
      <c r="F40" s="51">
        <f t="shared" si="3"/>
        <v>66.6666666666667</v>
      </c>
      <c r="G40" s="51">
        <f t="shared" si="3"/>
        <v>22.2222222222222</v>
      </c>
      <c r="H40" s="51">
        <f t="shared" si="3"/>
        <v>11.1111111111111</v>
      </c>
      <c r="I40" s="51">
        <f t="shared" si="3"/>
        <v>55.5555555555556</v>
      </c>
      <c r="J40" s="51">
        <f t="shared" si="3"/>
        <v>33.3333333333333</v>
      </c>
      <c r="K40" s="51">
        <f t="shared" si="3"/>
        <v>11.1111111111111</v>
      </c>
      <c r="L40" s="51">
        <f t="shared" si="3"/>
        <v>44.4444444444444</v>
      </c>
      <c r="M40" s="51">
        <f t="shared" si="3"/>
        <v>44.4444444444444</v>
      </c>
      <c r="N40" s="51">
        <f t="shared" si="3"/>
        <v>11.1111111111111</v>
      </c>
      <c r="O40" s="51">
        <f t="shared" si="3"/>
        <v>66.6666666666667</v>
      </c>
      <c r="P40" s="51">
        <f t="shared" si="3"/>
        <v>22.2222222222222</v>
      </c>
      <c r="Q40" s="51">
        <f t="shared" si="3"/>
        <v>11.1111111111111</v>
      </c>
      <c r="R40" s="51">
        <f t="shared" si="3"/>
        <v>55.5555555555556</v>
      </c>
      <c r="S40" s="51">
        <f t="shared" si="3"/>
        <v>33.3333333333333</v>
      </c>
      <c r="T40" s="51">
        <f t="shared" si="3"/>
        <v>11.1111111111111</v>
      </c>
      <c r="U40" s="51">
        <f t="shared" si="3"/>
        <v>55.5555555555556</v>
      </c>
      <c r="V40" s="51">
        <f t="shared" si="3"/>
        <v>33.3333333333333</v>
      </c>
      <c r="W40" s="51">
        <f t="shared" si="3"/>
        <v>11.1111111111111</v>
      </c>
      <c r="X40" s="51">
        <f t="shared" si="3"/>
        <v>77.7777777777778</v>
      </c>
      <c r="Y40" s="51">
        <f t="shared" si="3"/>
        <v>11.1111111111111</v>
      </c>
      <c r="Z40" s="51">
        <f t="shared" si="3"/>
        <v>11.1111111111111</v>
      </c>
      <c r="AA40" s="51">
        <f t="shared" si="3"/>
        <v>33.3333333333333</v>
      </c>
      <c r="AB40" s="51">
        <f t="shared" si="3"/>
        <v>55.5555555555556</v>
      </c>
      <c r="AC40" s="51">
        <f t="shared" si="3"/>
        <v>11.1111111111111</v>
      </c>
      <c r="AD40" s="51">
        <f t="shared" si="3"/>
        <v>88.8888888888889</v>
      </c>
      <c r="AE40" s="51">
        <f t="shared" si="3"/>
        <v>0</v>
      </c>
      <c r="AF40" s="51">
        <f t="shared" si="3"/>
        <v>11.1111111111111</v>
      </c>
      <c r="AG40" s="51">
        <f t="shared" si="3"/>
        <v>55.5555555555556</v>
      </c>
      <c r="AH40" s="51">
        <f t="shared" si="3"/>
        <v>33.3333333333333</v>
      </c>
      <c r="AI40" s="51">
        <f t="shared" si="3"/>
        <v>11.1111111111111</v>
      </c>
      <c r="AJ40" s="51">
        <f t="shared" si="3"/>
        <v>77.7777777777778</v>
      </c>
      <c r="AK40" s="51">
        <f t="shared" si="3"/>
        <v>11.1111111111111</v>
      </c>
      <c r="AL40" s="51">
        <f t="shared" si="3"/>
        <v>11.1111111111111</v>
      </c>
      <c r="AM40" s="51">
        <f t="shared" si="3"/>
        <v>88.8888888888889</v>
      </c>
      <c r="AN40" s="51">
        <f t="shared" si="3"/>
        <v>0</v>
      </c>
      <c r="AO40" s="51">
        <f t="shared" si="3"/>
        <v>11.1111111111111</v>
      </c>
      <c r="AP40" s="51">
        <f t="shared" si="3"/>
        <v>22.2222222222222</v>
      </c>
      <c r="AQ40" s="51">
        <f t="shared" si="3"/>
        <v>66.6666666666667</v>
      </c>
      <c r="AR40" s="51">
        <f t="shared" si="3"/>
        <v>11.1111111111111</v>
      </c>
      <c r="AS40" s="51">
        <f t="shared" si="3"/>
        <v>88.8888888888889</v>
      </c>
      <c r="AT40" s="51">
        <f t="shared" si="3"/>
        <v>0</v>
      </c>
      <c r="AU40" s="51">
        <f t="shared" si="3"/>
        <v>11.1111111111111</v>
      </c>
      <c r="AV40" s="51">
        <f t="shared" si="3"/>
        <v>88.8888888888889</v>
      </c>
      <c r="AW40" s="51">
        <f t="shared" si="3"/>
        <v>11.1111111111111</v>
      </c>
      <c r="AX40" s="51">
        <f t="shared" si="3"/>
        <v>0</v>
      </c>
      <c r="AY40" s="51">
        <f t="shared" si="3"/>
        <v>88.8888888888889</v>
      </c>
      <c r="AZ40" s="51">
        <f t="shared" si="3"/>
        <v>0</v>
      </c>
      <c r="BA40" s="51">
        <f t="shared" si="3"/>
        <v>11.1111111111111</v>
      </c>
      <c r="BB40" s="51">
        <f t="shared" si="3"/>
        <v>88.8888888888889</v>
      </c>
      <c r="BC40" s="51">
        <f t="shared" si="3"/>
        <v>0</v>
      </c>
      <c r="BD40" s="51">
        <f t="shared" si="3"/>
        <v>11.1111111111111</v>
      </c>
      <c r="BE40" s="51">
        <f t="shared" si="3"/>
        <v>33.3333333333333</v>
      </c>
      <c r="BF40" s="51">
        <f t="shared" si="3"/>
        <v>55.5555555555556</v>
      </c>
      <c r="BG40" s="51">
        <f t="shared" si="3"/>
        <v>11.1111111111111</v>
      </c>
      <c r="BH40" s="51">
        <f t="shared" si="3"/>
        <v>77.7777777777778</v>
      </c>
      <c r="BI40" s="51">
        <f t="shared" si="3"/>
        <v>0</v>
      </c>
      <c r="BJ40" s="51">
        <f t="shared" si="3"/>
        <v>11.1111111111111</v>
      </c>
      <c r="BK40" s="51">
        <f t="shared" si="3"/>
        <v>77.7777777777778</v>
      </c>
      <c r="BL40" s="51">
        <f t="shared" si="3"/>
        <v>11.1111111111111</v>
      </c>
      <c r="BM40" s="51">
        <f t="shared" si="3"/>
        <v>11.1111111111111</v>
      </c>
      <c r="BN40" s="51">
        <f t="shared" si="3"/>
        <v>88.8888888888889</v>
      </c>
      <c r="BO40" s="51">
        <f t="shared" si="3"/>
        <v>0</v>
      </c>
      <c r="BP40" s="51">
        <f t="shared" ref="BP40:DO40" si="4">BP39/9%</f>
        <v>11.1111111111111</v>
      </c>
      <c r="BQ40" s="51">
        <f t="shared" si="4"/>
        <v>55.5555555555556</v>
      </c>
      <c r="BR40" s="51">
        <f t="shared" si="4"/>
        <v>33.3333333333333</v>
      </c>
      <c r="BS40" s="51">
        <f t="shared" si="4"/>
        <v>11.1111111111111</v>
      </c>
      <c r="BT40" s="51">
        <f t="shared" si="4"/>
        <v>66.6666666666667</v>
      </c>
      <c r="BU40" s="51">
        <f t="shared" si="4"/>
        <v>22.2222222222222</v>
      </c>
      <c r="BV40" s="51">
        <f t="shared" si="4"/>
        <v>11.1111111111111</v>
      </c>
      <c r="BW40" s="51">
        <f t="shared" si="4"/>
        <v>88.8888888888889</v>
      </c>
      <c r="BX40" s="51">
        <f t="shared" si="4"/>
        <v>11.1111111111111</v>
      </c>
      <c r="BY40" s="51">
        <f t="shared" si="4"/>
        <v>0</v>
      </c>
      <c r="BZ40" s="51">
        <f t="shared" si="4"/>
        <v>66.6666666666667</v>
      </c>
      <c r="CA40" s="51">
        <f t="shared" si="4"/>
        <v>22.2222222222222</v>
      </c>
      <c r="CB40" s="51">
        <f t="shared" si="4"/>
        <v>11.1111111111111</v>
      </c>
      <c r="CC40" s="51">
        <f t="shared" si="4"/>
        <v>88.8888888888889</v>
      </c>
      <c r="CD40" s="51">
        <f t="shared" si="4"/>
        <v>0</v>
      </c>
      <c r="CE40" s="51">
        <f t="shared" si="4"/>
        <v>11.1111111111111</v>
      </c>
      <c r="CF40" s="51">
        <f t="shared" si="4"/>
        <v>55.5555555555556</v>
      </c>
      <c r="CG40" s="51">
        <f t="shared" si="4"/>
        <v>33.3333333333333</v>
      </c>
      <c r="CH40" s="51">
        <f t="shared" si="4"/>
        <v>11.1111111111111</v>
      </c>
      <c r="CI40" s="51">
        <f t="shared" si="4"/>
        <v>100</v>
      </c>
      <c r="CJ40" s="51">
        <f t="shared" si="4"/>
        <v>0</v>
      </c>
      <c r="CK40" s="51">
        <f t="shared" si="4"/>
        <v>0</v>
      </c>
      <c r="CL40" s="51">
        <f t="shared" si="4"/>
        <v>88.8888888888889</v>
      </c>
      <c r="CM40" s="51">
        <f t="shared" si="4"/>
        <v>0</v>
      </c>
      <c r="CN40" s="51">
        <f t="shared" si="4"/>
        <v>11.1111111111111</v>
      </c>
      <c r="CO40" s="51">
        <f t="shared" si="4"/>
        <v>88.8888888888889</v>
      </c>
      <c r="CP40" s="51">
        <f t="shared" si="4"/>
        <v>0</v>
      </c>
      <c r="CQ40" s="51">
        <f t="shared" si="4"/>
        <v>11.1111111111111</v>
      </c>
      <c r="CR40" s="51">
        <f t="shared" si="4"/>
        <v>100</v>
      </c>
      <c r="CS40" s="51">
        <f t="shared" si="4"/>
        <v>0</v>
      </c>
      <c r="CT40" s="51">
        <f t="shared" si="4"/>
        <v>0</v>
      </c>
      <c r="CU40" s="51">
        <f t="shared" si="4"/>
        <v>88.8888888888889</v>
      </c>
      <c r="CV40" s="51">
        <f t="shared" si="4"/>
        <v>0</v>
      </c>
      <c r="CW40" s="51">
        <f t="shared" si="4"/>
        <v>11.1111111111111</v>
      </c>
      <c r="CX40" s="51">
        <f t="shared" si="4"/>
        <v>88.8888888888889</v>
      </c>
      <c r="CY40" s="51">
        <f t="shared" si="4"/>
        <v>0</v>
      </c>
      <c r="CZ40" s="51">
        <f t="shared" si="4"/>
        <v>11.1111111111111</v>
      </c>
      <c r="DA40" s="51">
        <f t="shared" si="4"/>
        <v>88.8888888888889</v>
      </c>
      <c r="DB40" s="51">
        <f t="shared" si="4"/>
        <v>11.1111111111111</v>
      </c>
      <c r="DC40" s="51">
        <f t="shared" si="4"/>
        <v>0</v>
      </c>
      <c r="DD40" s="51">
        <f t="shared" si="4"/>
        <v>88.8888888888889</v>
      </c>
      <c r="DE40" s="51">
        <f t="shared" si="4"/>
        <v>11.1111111111111</v>
      </c>
      <c r="DF40" s="51">
        <f t="shared" si="4"/>
        <v>0</v>
      </c>
      <c r="DG40" s="51">
        <f t="shared" si="4"/>
        <v>88.8888888888889</v>
      </c>
      <c r="DH40" s="51">
        <f t="shared" si="4"/>
        <v>0</v>
      </c>
      <c r="DI40" s="51">
        <f t="shared" si="4"/>
        <v>11.1111111111111</v>
      </c>
      <c r="DJ40" s="51">
        <f t="shared" si="4"/>
        <v>88.8888888888889</v>
      </c>
      <c r="DK40" s="51">
        <f t="shared" si="4"/>
        <v>0</v>
      </c>
      <c r="DL40" s="51">
        <f t="shared" si="4"/>
        <v>11.1111111111111</v>
      </c>
      <c r="DM40" s="51">
        <f t="shared" si="4"/>
        <v>33.3333333333333</v>
      </c>
      <c r="DN40" s="51">
        <f t="shared" si="4"/>
        <v>55.5555555555556</v>
      </c>
      <c r="DO40" s="51">
        <f t="shared" si="4"/>
        <v>11.1111111111111</v>
      </c>
    </row>
    <row r="41" spans="1:119">
      <c r="B41" s="99"/>
      <c r="C41" s="100"/>
    </row>
    <row r="42" spans="1:119">
      <c r="B42" s="101" t="s">
        <v>218</v>
      </c>
      <c r="C42" s="102"/>
      <c r="D42" s="102"/>
      <c r="E42" s="103"/>
      <c r="F42" s="53"/>
      <c r="G42" s="53"/>
    </row>
    <row r="43" spans="1:119">
      <c r="B43" s="31" t="s">
        <v>219</v>
      </c>
      <c r="C43" s="31" t="s">
        <v>220</v>
      </c>
      <c r="D43" s="104">
        <f>E43/100*9</f>
        <v>5.28571428571429</v>
      </c>
      <c r="E43" s="104">
        <f>(C40+F40+I40+L40+O40+R40+U40)/7</f>
        <v>58.7301587301587</v>
      </c>
    </row>
    <row r="44" spans="1:119">
      <c r="B44" s="30" t="s">
        <v>221</v>
      </c>
      <c r="C44" s="30" t="s">
        <v>220</v>
      </c>
      <c r="D44" s="104">
        <f t="shared" ref="D44:D45" si="5">E44/100*9</f>
        <v>2.71428571428571</v>
      </c>
      <c r="E44" s="54">
        <f>(D40+G40+J40+M40+P40+S40+V40)/7</f>
        <v>30.1587301587302</v>
      </c>
    </row>
    <row r="45" spans="1:119">
      <c r="B45" s="30" t="s">
        <v>222</v>
      </c>
      <c r="C45" s="30" t="s">
        <v>220</v>
      </c>
      <c r="D45" s="104">
        <f t="shared" si="5"/>
        <v>1</v>
      </c>
      <c r="E45" s="54">
        <f>(E40+H40+K40+N40+Q40+T40+W40)/7</f>
        <v>11.1111111111111</v>
      </c>
    </row>
    <row r="46" spans="1:119">
      <c r="B46" s="30"/>
      <c r="C46" s="30"/>
      <c r="D46" s="55">
        <f>SUM(D43:D45)</f>
        <v>9</v>
      </c>
      <c r="E46" s="55">
        <f>SUM(E43:E45)</f>
        <v>100</v>
      </c>
    </row>
    <row r="47" ht="30.75" customHeight="1" spans="1:119">
      <c r="B47" s="30"/>
      <c r="C47" s="30"/>
      <c r="D47" s="57" t="s">
        <v>12</v>
      </c>
      <c r="E47" s="57"/>
      <c r="F47" s="58" t="s">
        <v>223</v>
      </c>
      <c r="G47" s="58"/>
    </row>
    <row r="48" spans="1:119">
      <c r="B48" s="30" t="s">
        <v>219</v>
      </c>
      <c r="C48" s="30" t="s">
        <v>224</v>
      </c>
      <c r="D48" s="54">
        <f>E48/100*9</f>
        <v>5.71428571428571</v>
      </c>
      <c r="E48" s="54">
        <f>(X40+AA40+AD40+AG40+AJ40+AM40+AP40)/7</f>
        <v>63.4920634920635</v>
      </c>
      <c r="F48" s="54">
        <f>G48/100*9</f>
        <v>7</v>
      </c>
      <c r="G48" s="54">
        <f>(AS40+AV40+AY40+BB40+BE40)/5</f>
        <v>77.7777777777778</v>
      </c>
    </row>
    <row r="49" spans="2:7">
      <c r="B49" s="30" t="s">
        <v>221</v>
      </c>
      <c r="C49" s="30" t="s">
        <v>224</v>
      </c>
      <c r="D49" s="54">
        <f t="shared" ref="D49:D50" si="6">E49/100*9</f>
        <v>2.28571428571429</v>
      </c>
      <c r="E49" s="54">
        <f>(Y40+AB40+AE40+AH40+AK40+AN40+AQ40)/7</f>
        <v>25.3968253968254</v>
      </c>
      <c r="F49" s="54">
        <f t="shared" ref="F49:F50" si="7">G49/100*9</f>
        <v>1.2</v>
      </c>
      <c r="G49" s="54">
        <f>(AT40+AW40+AZ40+BC40+BF40)/5</f>
        <v>13.3333333333333</v>
      </c>
    </row>
    <row r="50" spans="2:7">
      <c r="B50" s="30" t="s">
        <v>222</v>
      </c>
      <c r="C50" s="30" t="s">
        <v>224</v>
      </c>
      <c r="D50" s="54">
        <f t="shared" si="6"/>
        <v>1</v>
      </c>
      <c r="E50" s="54">
        <f>(Z40+AC40+AF40+AI40+AL40+AO40+AR40)/7</f>
        <v>11.1111111111111</v>
      </c>
      <c r="F50" s="54">
        <f t="shared" si="7"/>
        <v>0.8</v>
      </c>
      <c r="G50" s="54">
        <f>(AU40+AX40+BA40+BD40+BG40)/5</f>
        <v>8.88888888888889</v>
      </c>
    </row>
    <row r="51" spans="2:7">
      <c r="B51" s="30"/>
      <c r="C51" s="30"/>
      <c r="D51" s="55">
        <f>SUM(D48:D50)</f>
        <v>9</v>
      </c>
      <c r="E51" s="55">
        <f>SUM(E48:E50)</f>
        <v>100</v>
      </c>
      <c r="F51" s="55">
        <f>SUM(F48:F50)</f>
        <v>9</v>
      </c>
      <c r="G51" s="55">
        <f>SUM(G48:G50)</f>
        <v>100</v>
      </c>
    </row>
    <row r="52" spans="2:7">
      <c r="B52" s="30" t="s">
        <v>219</v>
      </c>
      <c r="C52" s="30" t="s">
        <v>225</v>
      </c>
      <c r="D52" s="54">
        <f>E52/100*9</f>
        <v>6.6</v>
      </c>
      <c r="E52" s="54">
        <f>(BH40+BK40+BN40+BQ40+BT40)/5</f>
        <v>73.3333333333333</v>
      </c>
    </row>
    <row r="53" spans="2:7">
      <c r="B53" s="30" t="s">
        <v>221</v>
      </c>
      <c r="C53" s="30" t="s">
        <v>225</v>
      </c>
      <c r="D53" s="54">
        <f t="shared" ref="D53:D54" si="8">E53/100*9</f>
        <v>1.2</v>
      </c>
      <c r="E53" s="54">
        <f>(BI40+BL40+BO40+BR40+BU40)/5</f>
        <v>13.3333333333333</v>
      </c>
    </row>
    <row r="54" spans="2:7">
      <c r="B54" s="30" t="s">
        <v>222</v>
      </c>
      <c r="C54" s="30" t="s">
        <v>225</v>
      </c>
      <c r="D54" s="16">
        <f t="shared" si="8"/>
        <v>1</v>
      </c>
      <c r="E54" s="54">
        <f>(BJ40+BM40+BP40+BS40+BV40)/5</f>
        <v>11.1111111111111</v>
      </c>
    </row>
    <row r="55" spans="2:7">
      <c r="B55" s="30"/>
      <c r="C55" s="30"/>
      <c r="D55" s="66">
        <f>SUM(D52:D54)</f>
        <v>8.8</v>
      </c>
      <c r="E55" s="55">
        <f>SUM(E52:E54)</f>
        <v>97.7777777777778</v>
      </c>
    </row>
    <row r="56" spans="2:7">
      <c r="B56" s="30"/>
      <c r="C56" s="30"/>
      <c r="D56" s="105" t="s">
        <v>15</v>
      </c>
      <c r="E56" s="106"/>
      <c r="F56" s="70" t="s">
        <v>16</v>
      </c>
      <c r="G56" s="72"/>
    </row>
    <row r="57" spans="2:7">
      <c r="B57" s="30" t="s">
        <v>219</v>
      </c>
      <c r="C57" s="30" t="s">
        <v>226</v>
      </c>
      <c r="D57" s="54">
        <f>E57/100*9</f>
        <v>7.02</v>
      </c>
      <c r="E57" s="54">
        <v>78</v>
      </c>
      <c r="F57" s="54">
        <f>G57/100*9</f>
        <v>8.33333333333333</v>
      </c>
      <c r="G57" s="54">
        <f>(CI40+CL40+CO40+CR40+CU40+CX40)/6</f>
        <v>92.5925925925926</v>
      </c>
    </row>
    <row r="58" spans="2:7">
      <c r="B58" s="30" t="s">
        <v>221</v>
      </c>
      <c r="C58" s="30" t="s">
        <v>226</v>
      </c>
      <c r="D58" s="54">
        <v>1</v>
      </c>
      <c r="E58" s="54">
        <v>11</v>
      </c>
      <c r="F58" s="54">
        <f t="shared" ref="F58:F59" si="9">G58/100*9</f>
        <v>0</v>
      </c>
      <c r="G58" s="54">
        <f>(CJ40+CM40+CP40+CS40+CV40+CY40)/6</f>
        <v>0</v>
      </c>
    </row>
    <row r="59" spans="2:7">
      <c r="B59" s="30" t="s">
        <v>222</v>
      </c>
      <c r="C59" s="30" t="s">
        <v>226</v>
      </c>
      <c r="D59" s="54">
        <f t="shared" ref="D58:D59" si="10">E59/100*9</f>
        <v>0.99</v>
      </c>
      <c r="E59" s="54">
        <v>11</v>
      </c>
      <c r="F59" s="54">
        <f t="shared" si="9"/>
        <v>0.666666666666667</v>
      </c>
      <c r="G59" s="54">
        <f>(CK40+CN40+CQ40+CT40+CW40+CZ40)/6</f>
        <v>7.40740740740741</v>
      </c>
    </row>
    <row r="60" spans="2:7">
      <c r="B60" s="30"/>
      <c r="C60" s="30"/>
      <c r="D60" s="66">
        <v>9</v>
      </c>
      <c r="E60" s="66">
        <f>SUM(E57:E59)</f>
        <v>100</v>
      </c>
      <c r="F60" s="55">
        <f>SUM(F57:F59)</f>
        <v>9</v>
      </c>
      <c r="G60" s="55">
        <f>SUM(G57:G59)</f>
        <v>100</v>
      </c>
    </row>
    <row r="61" spans="2:7">
      <c r="B61" s="30" t="s">
        <v>219</v>
      </c>
      <c r="C61" s="30" t="s">
        <v>227</v>
      </c>
      <c r="D61" s="54">
        <f>E61/100*9</f>
        <v>7</v>
      </c>
      <c r="E61" s="54">
        <f>(DA40+DD40+DG40+DJ40+DM40)/5</f>
        <v>77.7777777777778</v>
      </c>
    </row>
    <row r="62" spans="2:7">
      <c r="B62" s="30" t="s">
        <v>221</v>
      </c>
      <c r="C62" s="30" t="s">
        <v>227</v>
      </c>
      <c r="D62" s="54">
        <f t="shared" ref="D62:D63" si="11">E62/100*9</f>
        <v>1.4</v>
      </c>
      <c r="E62" s="54">
        <f>(DB40+DE40+DH40+DK40+DN40)/5</f>
        <v>15.5555555555556</v>
      </c>
    </row>
    <row r="63" spans="2:7">
      <c r="B63" s="30" t="s">
        <v>222</v>
      </c>
      <c r="C63" s="30" t="s">
        <v>227</v>
      </c>
      <c r="D63" s="54">
        <f t="shared" si="11"/>
        <v>0.6</v>
      </c>
      <c r="E63" s="54">
        <f>(DC40+DF40+DI40+DL40+DO40)/5</f>
        <v>6.66666666666667</v>
      </c>
    </row>
    <row r="64" spans="2:7">
      <c r="B64" s="30"/>
      <c r="C64" s="30"/>
      <c r="D64" s="66">
        <f>SUM(D61:D63)</f>
        <v>9</v>
      </c>
      <c r="E64" s="66">
        <f>SUM(E61:E63)</f>
        <v>100</v>
      </c>
    </row>
  </sheetData>
  <mergeCells count="101">
    <mergeCell ref="A2:R2"/>
    <mergeCell ref="DM2:DN2"/>
    <mergeCell ref="C4:W4"/>
    <mergeCell ref="X4:BG4"/>
    <mergeCell ref="BH4:BV4"/>
    <mergeCell ref="BW4:CZ4"/>
    <mergeCell ref="DA4:DO4"/>
    <mergeCell ref="C5:W5"/>
    <mergeCell ref="X5:AR5"/>
    <mergeCell ref="AS5:BG5"/>
    <mergeCell ref="BH5:BV5"/>
    <mergeCell ref="BW5:CH5"/>
    <mergeCell ref="CI5:CZ5"/>
    <mergeCell ref="DA5:DO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A39:B39"/>
    <mergeCell ref="A40:B40"/>
    <mergeCell ref="B42:E42"/>
    <mergeCell ref="D47:E47"/>
    <mergeCell ref="F47:G47"/>
    <mergeCell ref="D56:E56"/>
    <mergeCell ref="F56:G56"/>
    <mergeCell ref="A4:A13"/>
    <mergeCell ref="B4:B1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R64"/>
  <sheetViews>
    <sheetView tabSelected="1" zoomScale="90" zoomScaleNormal="90" topLeftCell="A34" workbookViewId="0">
      <pane xSplit="1" topLeftCell="B1" activePane="topRight" state="frozen"/>
      <selection/>
      <selection pane="topRight" activeCell="A2" sqref="A2"/>
    </sheetView>
  </sheetViews>
  <sheetFormatPr defaultColWidth="9" defaultRowHeight="14.4"/>
  <cols>
    <col min="2" max="2" width="27" customWidth="1"/>
  </cols>
  <sheetData>
    <row r="1" ht="15.6" spans="1:122">
      <c r="A1" s="1" t="s">
        <v>228</v>
      </c>
      <c r="B1" s="2" t="s">
        <v>229</v>
      </c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ht="15.6" spans="1:122">
      <c r="A2" s="5" t="s">
        <v>230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DP2" s="6" t="s">
        <v>3</v>
      </c>
      <c r="DQ2" s="6"/>
    </row>
    <row r="3" ht="15.6" spans="1:122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15.75" customHeight="1" spans="1:122">
      <c r="A4" s="7" t="s">
        <v>4</v>
      </c>
      <c r="B4" s="7" t="s">
        <v>5</v>
      </c>
      <c r="C4" s="8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 t="s">
        <v>7</v>
      </c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2" t="s">
        <v>8</v>
      </c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3" t="s">
        <v>231</v>
      </c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5"/>
      <c r="DG4" s="16" t="s">
        <v>232</v>
      </c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</row>
    <row r="5" ht="15.75" customHeight="1" spans="1:122">
      <c r="A5" s="7"/>
      <c r="B5" s="7"/>
      <c r="C5" s="17" t="s">
        <v>233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9" t="s">
        <v>12</v>
      </c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2" t="s">
        <v>13</v>
      </c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20" t="s">
        <v>14</v>
      </c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2"/>
      <c r="AY5" s="20" t="s">
        <v>234</v>
      </c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2"/>
      <c r="BK5" s="23" t="s">
        <v>15</v>
      </c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 t="s">
        <v>235</v>
      </c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10" t="s">
        <v>236</v>
      </c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24"/>
      <c r="CU5" s="25" t="s">
        <v>16</v>
      </c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7"/>
      <c r="DG5" s="12" t="s">
        <v>17</v>
      </c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</row>
    <row r="6" ht="0.75" customHeight="1" spans="1:122">
      <c r="A6" s="7"/>
      <c r="B6" s="7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9"/>
      <c r="P6" s="29"/>
      <c r="Q6" s="29"/>
      <c r="R6" s="29"/>
      <c r="S6" s="29"/>
      <c r="T6" s="29"/>
      <c r="U6" s="29"/>
      <c r="V6" s="29"/>
      <c r="W6" s="29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1"/>
      <c r="AN6" s="31"/>
      <c r="AO6" s="31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0"/>
      <c r="DL6" s="30"/>
      <c r="DM6" s="30"/>
      <c r="DN6" s="30"/>
      <c r="DO6" s="30"/>
      <c r="DP6" s="30"/>
      <c r="DQ6" s="30"/>
      <c r="DR6" s="30"/>
    </row>
    <row r="7" ht="15.6" hidden="1" spans="1:122">
      <c r="A7" s="7"/>
      <c r="B7" s="7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32"/>
      <c r="P7" s="32"/>
      <c r="Q7" s="32"/>
      <c r="R7" s="32"/>
      <c r="S7" s="32"/>
      <c r="T7" s="32"/>
      <c r="U7" s="32"/>
      <c r="V7" s="32"/>
      <c r="W7" s="32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</row>
    <row r="8" ht="15.6" hidden="1" spans="1:122">
      <c r="A8" s="7"/>
      <c r="B8" s="7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32"/>
      <c r="P8" s="32"/>
      <c r="Q8" s="32"/>
      <c r="R8" s="32"/>
      <c r="S8" s="32"/>
      <c r="T8" s="32"/>
      <c r="U8" s="32"/>
      <c r="V8" s="32"/>
      <c r="W8" s="32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</row>
    <row r="9" ht="15.6" hidden="1" spans="1:122">
      <c r="A9" s="7"/>
      <c r="B9" s="7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32"/>
      <c r="P9" s="32"/>
      <c r="Q9" s="32"/>
      <c r="R9" s="32"/>
      <c r="S9" s="32"/>
      <c r="T9" s="32"/>
      <c r="U9" s="32"/>
      <c r="V9" s="32"/>
      <c r="W9" s="32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</row>
    <row r="10" ht="15.6" hidden="1" spans="1:122">
      <c r="A10" s="7"/>
      <c r="B10" s="7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2"/>
      <c r="P10" s="32"/>
      <c r="Q10" s="32"/>
      <c r="R10" s="32"/>
      <c r="S10" s="32"/>
      <c r="T10" s="32"/>
      <c r="U10" s="32"/>
      <c r="V10" s="32"/>
      <c r="W10" s="32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</row>
    <row r="11" ht="15.6" spans="1:122">
      <c r="A11" s="7"/>
      <c r="B11" s="7"/>
      <c r="C11" s="34" t="s">
        <v>237</v>
      </c>
      <c r="D11" s="35" t="s">
        <v>19</v>
      </c>
      <c r="E11" s="35" t="s">
        <v>20</v>
      </c>
      <c r="F11" s="35" t="s">
        <v>238</v>
      </c>
      <c r="G11" s="35" t="s">
        <v>29</v>
      </c>
      <c r="H11" s="35" t="s">
        <v>30</v>
      </c>
      <c r="I11" s="36" t="s">
        <v>239</v>
      </c>
      <c r="J11" s="18"/>
      <c r="K11" s="18"/>
      <c r="L11" s="36" t="s">
        <v>240</v>
      </c>
      <c r="M11" s="18"/>
      <c r="N11" s="18"/>
      <c r="O11" s="32" t="s">
        <v>241</v>
      </c>
      <c r="P11" s="32"/>
      <c r="Q11" s="32"/>
      <c r="R11" s="32" t="s">
        <v>19</v>
      </c>
      <c r="S11" s="32"/>
      <c r="T11" s="32"/>
      <c r="U11" s="32" t="s">
        <v>242</v>
      </c>
      <c r="V11" s="32"/>
      <c r="W11" s="32"/>
      <c r="X11" s="32" t="s">
        <v>32</v>
      </c>
      <c r="Y11" s="32"/>
      <c r="Z11" s="32"/>
      <c r="AA11" s="32" t="s">
        <v>22</v>
      </c>
      <c r="AB11" s="32"/>
      <c r="AC11" s="32"/>
      <c r="AD11" s="37" t="s">
        <v>23</v>
      </c>
      <c r="AE11" s="37"/>
      <c r="AF11" s="37"/>
      <c r="AG11" s="32" t="s">
        <v>243</v>
      </c>
      <c r="AH11" s="32"/>
      <c r="AI11" s="32"/>
      <c r="AJ11" s="32" t="s">
        <v>25</v>
      </c>
      <c r="AK11" s="32"/>
      <c r="AL11" s="32"/>
      <c r="AM11" s="37" t="s">
        <v>244</v>
      </c>
      <c r="AN11" s="37"/>
      <c r="AO11" s="37"/>
      <c r="AP11" s="37" t="s">
        <v>245</v>
      </c>
      <c r="AQ11" s="37"/>
      <c r="AR11" s="37"/>
      <c r="AS11" s="37" t="s">
        <v>246</v>
      </c>
      <c r="AT11" s="37"/>
      <c r="AU11" s="37"/>
      <c r="AV11" s="37" t="s">
        <v>247</v>
      </c>
      <c r="AW11" s="37"/>
      <c r="AX11" s="37"/>
      <c r="AY11" s="37" t="s">
        <v>248</v>
      </c>
      <c r="AZ11" s="37"/>
      <c r="BA11" s="37"/>
      <c r="BB11" s="37" t="s">
        <v>249</v>
      </c>
      <c r="BC11" s="37"/>
      <c r="BD11" s="37"/>
      <c r="BE11" s="37" t="s">
        <v>250</v>
      </c>
      <c r="BF11" s="37"/>
      <c r="BG11" s="37"/>
      <c r="BH11" s="37" t="s">
        <v>251</v>
      </c>
      <c r="BI11" s="37"/>
      <c r="BJ11" s="37"/>
      <c r="BK11" s="37" t="s">
        <v>252</v>
      </c>
      <c r="BL11" s="37"/>
      <c r="BM11" s="37"/>
      <c r="BN11" s="37" t="s">
        <v>253</v>
      </c>
      <c r="BO11" s="37"/>
      <c r="BP11" s="37"/>
      <c r="BQ11" s="37" t="s">
        <v>254</v>
      </c>
      <c r="BR11" s="37"/>
      <c r="BS11" s="37"/>
      <c r="BT11" s="37" t="s">
        <v>255</v>
      </c>
      <c r="BU11" s="37"/>
      <c r="BV11" s="37"/>
      <c r="BW11" s="37" t="s">
        <v>256</v>
      </c>
      <c r="BX11" s="37"/>
      <c r="BY11" s="37"/>
      <c r="BZ11" s="37" t="s">
        <v>257</v>
      </c>
      <c r="CA11" s="37"/>
      <c r="CB11" s="37"/>
      <c r="CC11" s="37" t="s">
        <v>258</v>
      </c>
      <c r="CD11" s="37"/>
      <c r="CE11" s="37"/>
      <c r="CF11" s="37" t="s">
        <v>259</v>
      </c>
      <c r="CG11" s="37"/>
      <c r="CH11" s="37"/>
      <c r="CI11" s="37" t="s">
        <v>260</v>
      </c>
      <c r="CJ11" s="37"/>
      <c r="CK11" s="37"/>
      <c r="CL11" s="37" t="s">
        <v>261</v>
      </c>
      <c r="CM11" s="37"/>
      <c r="CN11" s="37"/>
      <c r="CO11" s="37" t="s">
        <v>262</v>
      </c>
      <c r="CP11" s="37"/>
      <c r="CQ11" s="37"/>
      <c r="CR11" s="37" t="s">
        <v>263</v>
      </c>
      <c r="CS11" s="37"/>
      <c r="CT11" s="37"/>
      <c r="CU11" s="37" t="s">
        <v>264</v>
      </c>
      <c r="CV11" s="37"/>
      <c r="CW11" s="37"/>
      <c r="CX11" s="37" t="s">
        <v>265</v>
      </c>
      <c r="CY11" s="37"/>
      <c r="CZ11" s="37"/>
      <c r="DA11" s="37" t="s">
        <v>266</v>
      </c>
      <c r="DB11" s="37"/>
      <c r="DC11" s="37"/>
      <c r="DD11" s="37" t="s">
        <v>267</v>
      </c>
      <c r="DE11" s="37"/>
      <c r="DF11" s="37"/>
      <c r="DG11" s="37" t="s">
        <v>268</v>
      </c>
      <c r="DH11" s="37"/>
      <c r="DI11" s="37"/>
      <c r="DJ11" s="37" t="s">
        <v>269</v>
      </c>
      <c r="DK11" s="37"/>
      <c r="DL11" s="37"/>
      <c r="DM11" s="37" t="s">
        <v>270</v>
      </c>
      <c r="DN11" s="37"/>
      <c r="DO11" s="37"/>
      <c r="DP11" s="37" t="s">
        <v>271</v>
      </c>
      <c r="DQ11" s="37"/>
      <c r="DR11" s="37"/>
    </row>
    <row r="12" ht="51" customHeight="1" spans="1:122">
      <c r="A12" s="7"/>
      <c r="B12" s="38"/>
      <c r="C12" s="39" t="s">
        <v>272</v>
      </c>
      <c r="D12" s="39"/>
      <c r="E12" s="39"/>
      <c r="F12" s="39" t="s">
        <v>273</v>
      </c>
      <c r="G12" s="39"/>
      <c r="H12" s="39"/>
      <c r="I12" s="39" t="s">
        <v>274</v>
      </c>
      <c r="J12" s="39"/>
      <c r="K12" s="39"/>
      <c r="L12" s="39" t="s">
        <v>275</v>
      </c>
      <c r="M12" s="39"/>
      <c r="N12" s="39"/>
      <c r="O12" s="39" t="s">
        <v>276</v>
      </c>
      <c r="P12" s="39"/>
      <c r="Q12" s="39"/>
      <c r="R12" s="39" t="s">
        <v>277</v>
      </c>
      <c r="S12" s="39"/>
      <c r="T12" s="39"/>
      <c r="U12" s="39" t="s">
        <v>278</v>
      </c>
      <c r="V12" s="39"/>
      <c r="W12" s="39"/>
      <c r="X12" s="39" t="s">
        <v>279</v>
      </c>
      <c r="Y12" s="39"/>
      <c r="Z12" s="39"/>
      <c r="AA12" s="39" t="s">
        <v>280</v>
      </c>
      <c r="AB12" s="39"/>
      <c r="AC12" s="39"/>
      <c r="AD12" s="39" t="s">
        <v>281</v>
      </c>
      <c r="AE12" s="39"/>
      <c r="AF12" s="39"/>
      <c r="AG12" s="39" t="s">
        <v>282</v>
      </c>
      <c r="AH12" s="39"/>
      <c r="AI12" s="39"/>
      <c r="AJ12" s="39" t="s">
        <v>283</v>
      </c>
      <c r="AK12" s="39"/>
      <c r="AL12" s="39"/>
      <c r="AM12" s="39" t="s">
        <v>284</v>
      </c>
      <c r="AN12" s="39"/>
      <c r="AO12" s="39"/>
      <c r="AP12" s="40" t="s">
        <v>285</v>
      </c>
      <c r="AQ12" s="40"/>
      <c r="AR12" s="40"/>
      <c r="AS12" s="40" t="s">
        <v>286</v>
      </c>
      <c r="AT12" s="40"/>
      <c r="AU12" s="40"/>
      <c r="AV12" s="40" t="s">
        <v>287</v>
      </c>
      <c r="AW12" s="40"/>
      <c r="AX12" s="40"/>
      <c r="AY12" s="40" t="s">
        <v>288</v>
      </c>
      <c r="AZ12" s="40"/>
      <c r="BA12" s="40"/>
      <c r="BB12" s="40" t="s">
        <v>289</v>
      </c>
      <c r="BC12" s="40"/>
      <c r="BD12" s="40"/>
      <c r="BE12" s="40" t="s">
        <v>290</v>
      </c>
      <c r="BF12" s="40"/>
      <c r="BG12" s="40"/>
      <c r="BH12" s="40" t="s">
        <v>291</v>
      </c>
      <c r="BI12" s="40"/>
      <c r="BJ12" s="40"/>
      <c r="BK12" s="40" t="s">
        <v>292</v>
      </c>
      <c r="BL12" s="40"/>
      <c r="BM12" s="40"/>
      <c r="BN12" s="40" t="s">
        <v>293</v>
      </c>
      <c r="BO12" s="40"/>
      <c r="BP12" s="40"/>
      <c r="BQ12" s="40" t="s">
        <v>294</v>
      </c>
      <c r="BR12" s="40"/>
      <c r="BS12" s="40"/>
      <c r="BT12" s="40" t="s">
        <v>295</v>
      </c>
      <c r="BU12" s="40"/>
      <c r="BV12" s="40"/>
      <c r="BW12" s="40" t="s">
        <v>296</v>
      </c>
      <c r="BX12" s="40"/>
      <c r="BY12" s="40"/>
      <c r="BZ12" s="40" t="s">
        <v>297</v>
      </c>
      <c r="CA12" s="40"/>
      <c r="CB12" s="40"/>
      <c r="CC12" s="40" t="s">
        <v>298</v>
      </c>
      <c r="CD12" s="40"/>
      <c r="CE12" s="40"/>
      <c r="CF12" s="40" t="s">
        <v>299</v>
      </c>
      <c r="CG12" s="40"/>
      <c r="CH12" s="40"/>
      <c r="CI12" s="40" t="s">
        <v>300</v>
      </c>
      <c r="CJ12" s="40"/>
      <c r="CK12" s="40"/>
      <c r="CL12" s="40" t="s">
        <v>301</v>
      </c>
      <c r="CM12" s="40"/>
      <c r="CN12" s="40"/>
      <c r="CO12" s="40" t="s">
        <v>302</v>
      </c>
      <c r="CP12" s="40"/>
      <c r="CQ12" s="40"/>
      <c r="CR12" s="40" t="s">
        <v>303</v>
      </c>
      <c r="CS12" s="40"/>
      <c r="CT12" s="40"/>
      <c r="CU12" s="40" t="s">
        <v>304</v>
      </c>
      <c r="CV12" s="40"/>
      <c r="CW12" s="40"/>
      <c r="CX12" s="40" t="s">
        <v>305</v>
      </c>
      <c r="CY12" s="40"/>
      <c r="CZ12" s="40"/>
      <c r="DA12" s="40" t="s">
        <v>306</v>
      </c>
      <c r="DB12" s="40"/>
      <c r="DC12" s="40"/>
      <c r="DD12" s="40" t="s">
        <v>307</v>
      </c>
      <c r="DE12" s="40"/>
      <c r="DF12" s="40"/>
      <c r="DG12" s="41" t="s">
        <v>308</v>
      </c>
      <c r="DH12" s="41"/>
      <c r="DI12" s="41"/>
      <c r="DJ12" s="41" t="s">
        <v>309</v>
      </c>
      <c r="DK12" s="41"/>
      <c r="DL12" s="41"/>
      <c r="DM12" s="39" t="s">
        <v>310</v>
      </c>
      <c r="DN12" s="39"/>
      <c r="DO12" s="39"/>
      <c r="DP12" s="39" t="s">
        <v>311</v>
      </c>
      <c r="DQ12" s="39"/>
      <c r="DR12" s="39"/>
    </row>
    <row r="13" ht="102.75" customHeight="1" spans="1:122">
      <c r="A13" s="7"/>
      <c r="B13" s="38"/>
      <c r="C13" s="39" t="s">
        <v>312</v>
      </c>
      <c r="D13" s="39" t="s">
        <v>313</v>
      </c>
      <c r="E13" s="39" t="s">
        <v>314</v>
      </c>
      <c r="F13" s="39" t="s">
        <v>315</v>
      </c>
      <c r="G13" s="39" t="s">
        <v>316</v>
      </c>
      <c r="H13" s="39" t="s">
        <v>317</v>
      </c>
      <c r="I13" s="39" t="s">
        <v>318</v>
      </c>
      <c r="J13" s="39" t="s">
        <v>319</v>
      </c>
      <c r="K13" s="39" t="s">
        <v>320</v>
      </c>
      <c r="L13" s="39" t="s">
        <v>321</v>
      </c>
      <c r="M13" s="39" t="s">
        <v>322</v>
      </c>
      <c r="N13" s="39" t="s">
        <v>323</v>
      </c>
      <c r="O13" s="39" t="s">
        <v>324</v>
      </c>
      <c r="P13" s="39" t="s">
        <v>325</v>
      </c>
      <c r="Q13" s="39" t="s">
        <v>146</v>
      </c>
      <c r="R13" s="39" t="s">
        <v>326</v>
      </c>
      <c r="S13" s="39" t="s">
        <v>192</v>
      </c>
      <c r="T13" s="39" t="s">
        <v>327</v>
      </c>
      <c r="U13" s="39" t="s">
        <v>328</v>
      </c>
      <c r="V13" s="39" t="s">
        <v>329</v>
      </c>
      <c r="W13" s="39" t="s">
        <v>128</v>
      </c>
      <c r="X13" s="39" t="s">
        <v>330</v>
      </c>
      <c r="Y13" s="39" t="s">
        <v>331</v>
      </c>
      <c r="Z13" s="39" t="s">
        <v>332</v>
      </c>
      <c r="AA13" s="39" t="s">
        <v>333</v>
      </c>
      <c r="AB13" s="39" t="s">
        <v>334</v>
      </c>
      <c r="AC13" s="39" t="s">
        <v>335</v>
      </c>
      <c r="AD13" s="39" t="s">
        <v>150</v>
      </c>
      <c r="AE13" s="39" t="s">
        <v>188</v>
      </c>
      <c r="AF13" s="39" t="s">
        <v>152</v>
      </c>
      <c r="AG13" s="39" t="s">
        <v>336</v>
      </c>
      <c r="AH13" s="39" t="s">
        <v>337</v>
      </c>
      <c r="AI13" s="39" t="s">
        <v>338</v>
      </c>
      <c r="AJ13" s="39" t="s">
        <v>339</v>
      </c>
      <c r="AK13" s="39" t="s">
        <v>340</v>
      </c>
      <c r="AL13" s="39" t="s">
        <v>341</v>
      </c>
      <c r="AM13" s="39" t="s">
        <v>342</v>
      </c>
      <c r="AN13" s="39" t="s">
        <v>343</v>
      </c>
      <c r="AO13" s="39" t="s">
        <v>344</v>
      </c>
      <c r="AP13" s="39" t="s">
        <v>345</v>
      </c>
      <c r="AQ13" s="39" t="s">
        <v>346</v>
      </c>
      <c r="AR13" s="39" t="s">
        <v>347</v>
      </c>
      <c r="AS13" s="39" t="s">
        <v>348</v>
      </c>
      <c r="AT13" s="39" t="s">
        <v>349</v>
      </c>
      <c r="AU13" s="39" t="s">
        <v>350</v>
      </c>
      <c r="AV13" s="39" t="s">
        <v>351</v>
      </c>
      <c r="AW13" s="39" t="s">
        <v>352</v>
      </c>
      <c r="AX13" s="39" t="s">
        <v>353</v>
      </c>
      <c r="AY13" s="40" t="s">
        <v>354</v>
      </c>
      <c r="AZ13" s="40" t="s">
        <v>355</v>
      </c>
      <c r="BA13" s="40" t="s">
        <v>356</v>
      </c>
      <c r="BB13" s="40" t="s">
        <v>357</v>
      </c>
      <c r="BC13" s="40" t="s">
        <v>358</v>
      </c>
      <c r="BD13" s="40" t="s">
        <v>359</v>
      </c>
      <c r="BE13" s="40" t="s">
        <v>360</v>
      </c>
      <c r="BF13" s="40" t="s">
        <v>112</v>
      </c>
      <c r="BG13" s="40" t="s">
        <v>361</v>
      </c>
      <c r="BH13" s="40" t="s">
        <v>105</v>
      </c>
      <c r="BI13" s="40" t="s">
        <v>362</v>
      </c>
      <c r="BJ13" s="40" t="s">
        <v>363</v>
      </c>
      <c r="BK13" s="40" t="s">
        <v>364</v>
      </c>
      <c r="BL13" s="40" t="s">
        <v>365</v>
      </c>
      <c r="BM13" s="40" t="s">
        <v>366</v>
      </c>
      <c r="BN13" s="40" t="s">
        <v>367</v>
      </c>
      <c r="BO13" s="40" t="s">
        <v>368</v>
      </c>
      <c r="BP13" s="40" t="s">
        <v>369</v>
      </c>
      <c r="BQ13" s="40" t="s">
        <v>370</v>
      </c>
      <c r="BR13" s="40" t="s">
        <v>121</v>
      </c>
      <c r="BS13" s="40" t="s">
        <v>371</v>
      </c>
      <c r="BT13" s="40" t="s">
        <v>372</v>
      </c>
      <c r="BU13" s="40" t="s">
        <v>373</v>
      </c>
      <c r="BV13" s="40" t="s">
        <v>374</v>
      </c>
      <c r="BW13" s="40" t="s">
        <v>375</v>
      </c>
      <c r="BX13" s="40" t="s">
        <v>376</v>
      </c>
      <c r="BY13" s="40" t="s">
        <v>377</v>
      </c>
      <c r="BZ13" s="40" t="s">
        <v>378</v>
      </c>
      <c r="CA13" s="40" t="s">
        <v>379</v>
      </c>
      <c r="CB13" s="40" t="s">
        <v>380</v>
      </c>
      <c r="CC13" s="40" t="s">
        <v>381</v>
      </c>
      <c r="CD13" s="40" t="s">
        <v>382</v>
      </c>
      <c r="CE13" s="40" t="s">
        <v>383</v>
      </c>
      <c r="CF13" s="40" t="s">
        <v>384</v>
      </c>
      <c r="CG13" s="40" t="s">
        <v>385</v>
      </c>
      <c r="CH13" s="40" t="s">
        <v>386</v>
      </c>
      <c r="CI13" s="40" t="s">
        <v>387</v>
      </c>
      <c r="CJ13" s="40" t="s">
        <v>388</v>
      </c>
      <c r="CK13" s="40" t="s">
        <v>389</v>
      </c>
      <c r="CL13" s="40" t="s">
        <v>390</v>
      </c>
      <c r="CM13" s="40" t="s">
        <v>391</v>
      </c>
      <c r="CN13" s="40" t="s">
        <v>392</v>
      </c>
      <c r="CO13" s="40" t="s">
        <v>393</v>
      </c>
      <c r="CP13" s="40" t="s">
        <v>394</v>
      </c>
      <c r="CQ13" s="40" t="s">
        <v>395</v>
      </c>
      <c r="CR13" s="40" t="s">
        <v>396</v>
      </c>
      <c r="CS13" s="40" t="s">
        <v>397</v>
      </c>
      <c r="CT13" s="40" t="s">
        <v>398</v>
      </c>
      <c r="CU13" s="40" t="s">
        <v>399</v>
      </c>
      <c r="CV13" s="40" t="s">
        <v>400</v>
      </c>
      <c r="CW13" s="40" t="s">
        <v>401</v>
      </c>
      <c r="CX13" s="40" t="s">
        <v>402</v>
      </c>
      <c r="CY13" s="40" t="s">
        <v>403</v>
      </c>
      <c r="CZ13" s="40" t="s">
        <v>404</v>
      </c>
      <c r="DA13" s="40" t="s">
        <v>405</v>
      </c>
      <c r="DB13" s="40" t="s">
        <v>406</v>
      </c>
      <c r="DC13" s="40" t="s">
        <v>407</v>
      </c>
      <c r="DD13" s="40" t="s">
        <v>408</v>
      </c>
      <c r="DE13" s="40" t="s">
        <v>409</v>
      </c>
      <c r="DF13" s="40" t="s">
        <v>171</v>
      </c>
      <c r="DG13" s="39" t="s">
        <v>410</v>
      </c>
      <c r="DH13" s="39" t="s">
        <v>411</v>
      </c>
      <c r="DI13" s="39" t="s">
        <v>412</v>
      </c>
      <c r="DJ13" s="39" t="s">
        <v>413</v>
      </c>
      <c r="DK13" s="39" t="s">
        <v>414</v>
      </c>
      <c r="DL13" s="39" t="s">
        <v>415</v>
      </c>
      <c r="DM13" s="39" t="s">
        <v>416</v>
      </c>
      <c r="DN13" s="39" t="s">
        <v>417</v>
      </c>
      <c r="DO13" s="39" t="s">
        <v>418</v>
      </c>
      <c r="DP13" s="39" t="s">
        <v>419</v>
      </c>
      <c r="DQ13" s="39" t="s">
        <v>420</v>
      </c>
      <c r="DR13" s="39" t="s">
        <v>421</v>
      </c>
    </row>
    <row r="14" ht="16.35" spans="1:122">
      <c r="A14" s="42">
        <v>1</v>
      </c>
      <c r="B14" s="43" t="s">
        <v>422</v>
      </c>
      <c r="C14" s="29">
        <v>1</v>
      </c>
      <c r="D14" s="29"/>
      <c r="E14" s="29"/>
      <c r="F14" s="44">
        <v>1</v>
      </c>
      <c r="G14" s="44"/>
      <c r="H14" s="44"/>
      <c r="I14" s="44">
        <v>1</v>
      </c>
      <c r="J14" s="44"/>
      <c r="K14" s="44"/>
      <c r="L14" s="44">
        <v>1</v>
      </c>
      <c r="M14" s="44"/>
      <c r="N14" s="44"/>
      <c r="O14" s="44">
        <v>1</v>
      </c>
      <c r="P14" s="44"/>
      <c r="Q14" s="44"/>
      <c r="R14" s="44">
        <v>1</v>
      </c>
      <c r="S14" s="44"/>
      <c r="T14" s="31"/>
      <c r="U14" s="31">
        <v>1</v>
      </c>
      <c r="V14" s="31"/>
      <c r="W14" s="44"/>
      <c r="X14" s="31">
        <v>1</v>
      </c>
      <c r="Y14" s="31"/>
      <c r="Z14" s="31"/>
      <c r="AA14" s="31">
        <v>1</v>
      </c>
      <c r="AB14" s="31"/>
      <c r="AC14" s="31"/>
      <c r="AD14" s="31">
        <v>1</v>
      </c>
      <c r="AE14" s="31"/>
      <c r="AF14" s="31"/>
      <c r="AG14" s="31">
        <v>1</v>
      </c>
      <c r="AH14" s="31"/>
      <c r="AI14" s="31"/>
      <c r="AJ14" s="31">
        <v>1</v>
      </c>
      <c r="AK14" s="31"/>
      <c r="AL14" s="31"/>
      <c r="AM14" s="31">
        <v>1</v>
      </c>
      <c r="AN14" s="31"/>
      <c r="AO14" s="31"/>
      <c r="AP14" s="31">
        <v>1</v>
      </c>
      <c r="AQ14" s="31"/>
      <c r="AR14" s="31"/>
      <c r="AS14" s="31">
        <v>1</v>
      </c>
      <c r="AT14" s="31"/>
      <c r="AU14" s="31"/>
      <c r="AV14" s="31">
        <v>1</v>
      </c>
      <c r="AW14" s="31"/>
      <c r="AX14" s="31"/>
      <c r="AY14" s="31">
        <v>1</v>
      </c>
      <c r="AZ14" s="31"/>
      <c r="BA14" s="31"/>
      <c r="BB14" s="31">
        <v>1</v>
      </c>
      <c r="BC14" s="31"/>
      <c r="BD14" s="31"/>
      <c r="BE14" s="31">
        <v>1</v>
      </c>
      <c r="BF14" s="31"/>
      <c r="BG14" s="31"/>
      <c r="BH14" s="31">
        <v>1</v>
      </c>
      <c r="BI14" s="31"/>
      <c r="BJ14" s="31"/>
      <c r="BK14" s="31">
        <v>1</v>
      </c>
      <c r="BL14" s="31"/>
      <c r="BM14" s="31"/>
      <c r="BN14" s="31">
        <v>1</v>
      </c>
      <c r="BO14" s="31"/>
      <c r="BP14" s="31"/>
      <c r="BQ14" s="31">
        <v>1</v>
      </c>
      <c r="BR14" s="31"/>
      <c r="BS14" s="31"/>
      <c r="BT14" s="31">
        <v>1</v>
      </c>
      <c r="BU14" s="31"/>
      <c r="BV14" s="31"/>
      <c r="BW14" s="31">
        <v>1</v>
      </c>
      <c r="BX14" s="31"/>
      <c r="BY14" s="31"/>
      <c r="BZ14" s="31">
        <v>1</v>
      </c>
      <c r="CA14" s="31"/>
      <c r="CB14" s="31"/>
      <c r="CC14" s="31">
        <v>1</v>
      </c>
      <c r="CD14" s="31"/>
      <c r="CE14" s="31"/>
      <c r="CF14" s="31">
        <v>1</v>
      </c>
      <c r="CG14" s="31"/>
      <c r="CH14" s="31"/>
      <c r="CI14" s="31">
        <v>1</v>
      </c>
      <c r="CJ14" s="31"/>
      <c r="CK14" s="31"/>
      <c r="CL14" s="31">
        <v>1</v>
      </c>
      <c r="CM14" s="31"/>
      <c r="CN14" s="31"/>
      <c r="CO14" s="31">
        <v>1</v>
      </c>
      <c r="CP14" s="31"/>
      <c r="CQ14" s="31"/>
      <c r="CR14" s="31">
        <v>1</v>
      </c>
      <c r="CS14" s="31"/>
      <c r="CT14" s="31"/>
      <c r="CU14" s="31">
        <v>1</v>
      </c>
      <c r="CV14" s="31"/>
      <c r="CW14" s="31"/>
      <c r="CX14" s="31">
        <v>1</v>
      </c>
      <c r="CY14" s="31"/>
      <c r="CZ14" s="31"/>
      <c r="DA14" s="31">
        <v>1</v>
      </c>
      <c r="DB14" s="31"/>
      <c r="DC14" s="31"/>
      <c r="DD14" s="31">
        <v>1</v>
      </c>
      <c r="DE14" s="31"/>
      <c r="DF14" s="31"/>
      <c r="DG14" s="30">
        <v>1</v>
      </c>
      <c r="DH14" s="30"/>
      <c r="DI14" s="30"/>
      <c r="DJ14" s="30">
        <v>1</v>
      </c>
      <c r="DK14" s="30"/>
      <c r="DL14" s="30"/>
      <c r="DM14" s="30">
        <v>1</v>
      </c>
      <c r="DN14" s="30"/>
      <c r="DO14" s="30"/>
      <c r="DP14" s="30">
        <v>1</v>
      </c>
      <c r="DQ14" s="30"/>
      <c r="DR14" s="31"/>
    </row>
    <row r="15" ht="16.35" spans="1:122">
      <c r="A15" s="42">
        <v>2</v>
      </c>
      <c r="B15" s="45" t="s">
        <v>423</v>
      </c>
      <c r="C15" s="32">
        <v>1</v>
      </c>
      <c r="D15" s="32"/>
      <c r="E15" s="32"/>
      <c r="F15" s="46">
        <v>1</v>
      </c>
      <c r="G15" s="46"/>
      <c r="H15" s="46"/>
      <c r="I15" s="46">
        <v>1</v>
      </c>
      <c r="J15" s="46"/>
      <c r="K15" s="46"/>
      <c r="L15" s="46">
        <v>1</v>
      </c>
      <c r="M15" s="46"/>
      <c r="N15" s="46"/>
      <c r="O15" s="46">
        <v>1</v>
      </c>
      <c r="P15" s="46"/>
      <c r="Q15" s="46"/>
      <c r="R15" s="46">
        <v>1</v>
      </c>
      <c r="S15" s="46"/>
      <c r="T15" s="30"/>
      <c r="U15" s="30">
        <v>1</v>
      </c>
      <c r="V15" s="30"/>
      <c r="W15" s="46"/>
      <c r="X15" s="30">
        <v>1</v>
      </c>
      <c r="Y15" s="30"/>
      <c r="Z15" s="30"/>
      <c r="AA15" s="30">
        <v>1</v>
      </c>
      <c r="AB15" s="30"/>
      <c r="AC15" s="30"/>
      <c r="AD15" s="30">
        <v>1</v>
      </c>
      <c r="AE15" s="30"/>
      <c r="AF15" s="30"/>
      <c r="AG15" s="30">
        <v>1</v>
      </c>
      <c r="AH15" s="30"/>
      <c r="AI15" s="30"/>
      <c r="AJ15" s="30">
        <v>1</v>
      </c>
      <c r="AK15" s="30"/>
      <c r="AL15" s="30"/>
      <c r="AM15" s="30">
        <v>1</v>
      </c>
      <c r="AN15" s="30"/>
      <c r="AO15" s="30"/>
      <c r="AP15" s="30">
        <v>1</v>
      </c>
      <c r="AQ15" s="30"/>
      <c r="AR15" s="30"/>
      <c r="AS15" s="30">
        <v>1</v>
      </c>
      <c r="AT15" s="30"/>
      <c r="AU15" s="30"/>
      <c r="AV15" s="30">
        <v>1</v>
      </c>
      <c r="AW15" s="30"/>
      <c r="AX15" s="30"/>
      <c r="AY15" s="30">
        <v>1</v>
      </c>
      <c r="AZ15" s="30"/>
      <c r="BA15" s="30"/>
      <c r="BB15" s="30">
        <v>1</v>
      </c>
      <c r="BC15" s="30"/>
      <c r="BD15" s="30"/>
      <c r="BE15" s="30">
        <v>1</v>
      </c>
      <c r="BF15" s="30"/>
      <c r="BG15" s="30"/>
      <c r="BH15" s="30">
        <v>1</v>
      </c>
      <c r="BI15" s="30"/>
      <c r="BJ15" s="30"/>
      <c r="BK15" s="30">
        <v>1</v>
      </c>
      <c r="BL15" s="30"/>
      <c r="BM15" s="30"/>
      <c r="BN15" s="30">
        <v>1</v>
      </c>
      <c r="BO15" s="30"/>
      <c r="BP15" s="30"/>
      <c r="BQ15" s="31">
        <v>1</v>
      </c>
      <c r="BR15" s="30"/>
      <c r="BS15" s="30"/>
      <c r="BT15" s="31">
        <v>1</v>
      </c>
      <c r="BU15" s="30"/>
      <c r="BV15" s="30"/>
      <c r="BW15" s="31">
        <v>1</v>
      </c>
      <c r="BX15" s="30"/>
      <c r="BY15" s="30"/>
      <c r="BZ15" s="31">
        <v>1</v>
      </c>
      <c r="CA15" s="30"/>
      <c r="CB15" s="30"/>
      <c r="CC15" s="31">
        <v>1</v>
      </c>
      <c r="CD15" s="30"/>
      <c r="CE15" s="30"/>
      <c r="CF15" s="31">
        <v>1</v>
      </c>
      <c r="CG15" s="30"/>
      <c r="CH15" s="30"/>
      <c r="CI15" s="31">
        <v>1</v>
      </c>
      <c r="CJ15" s="30"/>
      <c r="CK15" s="30"/>
      <c r="CL15" s="30">
        <v>1</v>
      </c>
      <c r="CM15" s="30"/>
      <c r="CN15" s="30"/>
      <c r="CO15" s="31">
        <v>1</v>
      </c>
      <c r="CP15" s="30"/>
      <c r="CQ15" s="30"/>
      <c r="CR15" s="31">
        <v>1</v>
      </c>
      <c r="CS15" s="30"/>
      <c r="CT15" s="30"/>
      <c r="CU15" s="31">
        <v>1</v>
      </c>
      <c r="CV15" s="30"/>
      <c r="CW15" s="30"/>
      <c r="CX15" s="31">
        <v>1</v>
      </c>
      <c r="CY15" s="30"/>
      <c r="CZ15" s="30"/>
      <c r="DA15" s="31">
        <v>1</v>
      </c>
      <c r="DB15" s="30"/>
      <c r="DC15" s="30"/>
      <c r="DD15" s="30">
        <v>1</v>
      </c>
      <c r="DE15" s="30"/>
      <c r="DF15" s="30"/>
      <c r="DG15" s="30">
        <v>1</v>
      </c>
      <c r="DH15" s="30"/>
      <c r="DI15" s="30"/>
      <c r="DJ15" s="30">
        <v>1</v>
      </c>
      <c r="DK15" s="30"/>
      <c r="DL15" s="30"/>
      <c r="DM15" s="30">
        <v>1</v>
      </c>
      <c r="DN15" s="30"/>
      <c r="DO15" s="30"/>
      <c r="DP15" s="30">
        <v>1</v>
      </c>
      <c r="DQ15" s="30"/>
      <c r="DR15" s="30"/>
    </row>
    <row r="16" ht="16.35" spans="1:122">
      <c r="A16" s="42">
        <v>3</v>
      </c>
      <c r="B16" s="45" t="s">
        <v>424</v>
      </c>
      <c r="C16" s="16">
        <v>1</v>
      </c>
      <c r="D16" s="16"/>
      <c r="E16" s="16"/>
      <c r="F16" s="30">
        <v>1</v>
      </c>
      <c r="G16" s="30"/>
      <c r="H16" s="30"/>
      <c r="I16" s="30">
        <v>1</v>
      </c>
      <c r="J16" s="30"/>
      <c r="K16" s="30"/>
      <c r="L16" s="30">
        <v>1</v>
      </c>
      <c r="M16" s="30"/>
      <c r="N16" s="30"/>
      <c r="O16" s="30">
        <v>1</v>
      </c>
      <c r="P16" s="30"/>
      <c r="Q16" s="30"/>
      <c r="R16" s="30"/>
      <c r="S16" s="30">
        <v>1</v>
      </c>
      <c r="T16" s="30"/>
      <c r="U16" s="30"/>
      <c r="V16" s="30">
        <v>1</v>
      </c>
      <c r="W16" s="30"/>
      <c r="X16" s="30"/>
      <c r="Y16" s="30">
        <v>1</v>
      </c>
      <c r="Z16" s="30"/>
      <c r="AA16" s="30"/>
      <c r="AB16" s="30">
        <v>1</v>
      </c>
      <c r="AC16" s="30"/>
      <c r="AD16" s="30">
        <v>1</v>
      </c>
      <c r="AE16" s="30"/>
      <c r="AF16" s="30"/>
      <c r="AG16" s="30"/>
      <c r="AH16" s="30">
        <v>1</v>
      </c>
      <c r="AI16" s="30"/>
      <c r="AJ16" s="30"/>
      <c r="AK16" s="30">
        <v>1</v>
      </c>
      <c r="AL16" s="30"/>
      <c r="AM16" s="30"/>
      <c r="AN16" s="30">
        <v>1</v>
      </c>
      <c r="AO16" s="30"/>
      <c r="AP16" s="30">
        <v>1</v>
      </c>
      <c r="AQ16" s="30"/>
      <c r="AR16" s="30"/>
      <c r="AS16" s="30"/>
      <c r="AT16" s="30">
        <v>1</v>
      </c>
      <c r="AU16" s="30"/>
      <c r="AV16" s="30"/>
      <c r="AW16" s="30">
        <v>1</v>
      </c>
      <c r="AX16" s="30"/>
      <c r="AY16" s="30"/>
      <c r="AZ16" s="30">
        <v>1</v>
      </c>
      <c r="BA16" s="30"/>
      <c r="BB16" s="30"/>
      <c r="BC16" s="30">
        <v>1</v>
      </c>
      <c r="BD16" s="30"/>
      <c r="BE16" s="30">
        <v>1</v>
      </c>
      <c r="BF16" s="30"/>
      <c r="BG16" s="30"/>
      <c r="BH16" s="30">
        <v>1</v>
      </c>
      <c r="BI16" s="30"/>
      <c r="BJ16" s="30"/>
      <c r="BK16" s="30">
        <v>1</v>
      </c>
      <c r="BL16" s="30"/>
      <c r="BM16" s="30"/>
      <c r="BN16" s="30">
        <v>1</v>
      </c>
      <c r="BO16" s="30"/>
      <c r="BP16" s="30"/>
      <c r="BQ16" s="31">
        <v>1</v>
      </c>
      <c r="BR16" s="30"/>
      <c r="BS16" s="30"/>
      <c r="BT16" s="31">
        <v>1</v>
      </c>
      <c r="BU16" s="30"/>
      <c r="BV16" s="30"/>
      <c r="BW16" s="31">
        <v>1</v>
      </c>
      <c r="BX16" s="30"/>
      <c r="BY16" s="30"/>
      <c r="BZ16" s="31">
        <v>1</v>
      </c>
      <c r="CA16" s="30"/>
      <c r="CB16" s="30"/>
      <c r="CC16" s="31"/>
      <c r="CD16" s="30">
        <v>1</v>
      </c>
      <c r="CE16" s="30"/>
      <c r="CF16" s="31"/>
      <c r="CG16" s="30">
        <v>1</v>
      </c>
      <c r="CH16" s="30"/>
      <c r="CI16" s="30"/>
      <c r="CJ16" s="30">
        <v>1</v>
      </c>
      <c r="CK16" s="30"/>
      <c r="CL16" s="30"/>
      <c r="CM16" s="30">
        <v>1</v>
      </c>
      <c r="CN16" s="30"/>
      <c r="CO16" s="31">
        <v>1</v>
      </c>
      <c r="CP16" s="30"/>
      <c r="CQ16" s="30"/>
      <c r="CR16" s="31">
        <v>1</v>
      </c>
      <c r="CS16" s="30"/>
      <c r="CT16" s="30"/>
      <c r="CU16" s="31">
        <v>1</v>
      </c>
      <c r="CV16" s="30"/>
      <c r="CW16" s="30"/>
      <c r="CX16" s="31">
        <v>1</v>
      </c>
      <c r="CY16" s="30"/>
      <c r="CZ16" s="30"/>
      <c r="DA16" s="31">
        <v>1</v>
      </c>
      <c r="DB16" s="30"/>
      <c r="DC16" s="30"/>
      <c r="DD16" s="30">
        <v>1</v>
      </c>
      <c r="DE16" s="30"/>
      <c r="DF16" s="30"/>
      <c r="DG16" s="30">
        <v>1</v>
      </c>
      <c r="DH16" s="30"/>
      <c r="DI16" s="30"/>
      <c r="DJ16" s="30">
        <v>1</v>
      </c>
      <c r="DK16" s="30"/>
      <c r="DL16" s="30"/>
      <c r="DM16" s="30">
        <v>1</v>
      </c>
      <c r="DN16" s="30"/>
      <c r="DO16" s="30"/>
      <c r="DP16" s="30">
        <v>1</v>
      </c>
      <c r="DQ16" s="30"/>
      <c r="DR16" s="30"/>
    </row>
    <row r="17" ht="16.35" spans="1:122">
      <c r="A17" s="42">
        <v>4</v>
      </c>
      <c r="B17" s="45" t="s">
        <v>425</v>
      </c>
      <c r="C17" s="16">
        <v>1</v>
      </c>
      <c r="D17" s="16"/>
      <c r="E17" s="16"/>
      <c r="F17" s="30">
        <v>1</v>
      </c>
      <c r="G17" s="30"/>
      <c r="H17" s="30"/>
      <c r="I17" s="30">
        <v>1</v>
      </c>
      <c r="J17" s="30"/>
      <c r="K17" s="30"/>
      <c r="L17" s="30">
        <v>1</v>
      </c>
      <c r="M17" s="30"/>
      <c r="N17" s="30"/>
      <c r="O17" s="30">
        <v>1</v>
      </c>
      <c r="P17" s="30"/>
      <c r="Q17" s="30"/>
      <c r="R17" s="30">
        <v>1</v>
      </c>
      <c r="S17" s="30"/>
      <c r="T17" s="30"/>
      <c r="U17" s="30">
        <v>1</v>
      </c>
      <c r="V17" s="30"/>
      <c r="W17" s="30"/>
      <c r="X17" s="30">
        <v>1</v>
      </c>
      <c r="Y17" s="30"/>
      <c r="Z17" s="30"/>
      <c r="AA17" s="30">
        <v>1</v>
      </c>
      <c r="AB17" s="30"/>
      <c r="AC17" s="30"/>
      <c r="AD17" s="30">
        <v>1</v>
      </c>
      <c r="AE17" s="30"/>
      <c r="AF17" s="30"/>
      <c r="AG17" s="30">
        <v>1</v>
      </c>
      <c r="AH17" s="30"/>
      <c r="AI17" s="30"/>
      <c r="AJ17" s="30">
        <v>1</v>
      </c>
      <c r="AK17" s="30"/>
      <c r="AL17" s="30"/>
      <c r="AM17" s="30">
        <v>1</v>
      </c>
      <c r="AN17" s="30"/>
      <c r="AO17" s="30"/>
      <c r="AP17" s="30">
        <v>1</v>
      </c>
      <c r="AQ17" s="30"/>
      <c r="AR17" s="30"/>
      <c r="AS17" s="30">
        <v>1</v>
      </c>
      <c r="AT17" s="30"/>
      <c r="AU17" s="30"/>
      <c r="AV17" s="30">
        <v>1</v>
      </c>
      <c r="AW17" s="30"/>
      <c r="AX17" s="30"/>
      <c r="AY17" s="30"/>
      <c r="AZ17" s="30">
        <v>1</v>
      </c>
      <c r="BA17" s="30"/>
      <c r="BB17" s="30">
        <v>1</v>
      </c>
      <c r="BC17" s="30"/>
      <c r="BD17" s="30"/>
      <c r="BE17" s="30">
        <v>1</v>
      </c>
      <c r="BF17" s="30"/>
      <c r="BG17" s="30"/>
      <c r="BH17" s="30">
        <v>1</v>
      </c>
      <c r="BI17" s="30"/>
      <c r="BJ17" s="30"/>
      <c r="BK17" s="30">
        <v>1</v>
      </c>
      <c r="BL17" s="30"/>
      <c r="BM17" s="30"/>
      <c r="BN17" s="30">
        <v>1</v>
      </c>
      <c r="BO17" s="30"/>
      <c r="BP17" s="30"/>
      <c r="BQ17" s="31">
        <v>1</v>
      </c>
      <c r="BR17" s="30"/>
      <c r="BS17" s="30"/>
      <c r="BT17" s="31">
        <v>1</v>
      </c>
      <c r="BU17" s="30"/>
      <c r="BV17" s="30"/>
      <c r="BW17" s="31">
        <v>1</v>
      </c>
      <c r="BX17" s="30"/>
      <c r="BY17" s="30"/>
      <c r="BZ17" s="31">
        <v>1</v>
      </c>
      <c r="CA17" s="30"/>
      <c r="CB17" s="30"/>
      <c r="CC17" s="31">
        <v>1</v>
      </c>
      <c r="CD17" s="30"/>
      <c r="CE17" s="30"/>
      <c r="CF17" s="31">
        <v>1</v>
      </c>
      <c r="CG17" s="30"/>
      <c r="CH17" s="30"/>
      <c r="CI17" s="30">
        <v>1</v>
      </c>
      <c r="CJ17" s="30"/>
      <c r="CK17" s="30"/>
      <c r="CL17" s="30">
        <v>1</v>
      </c>
      <c r="CM17" s="30"/>
      <c r="CN17" s="30"/>
      <c r="CO17" s="30">
        <v>1</v>
      </c>
      <c r="CP17" s="30"/>
      <c r="CQ17" s="30"/>
      <c r="CR17" s="31">
        <v>1</v>
      </c>
      <c r="CS17" s="30"/>
      <c r="CT17" s="30"/>
      <c r="CU17" s="31">
        <v>1</v>
      </c>
      <c r="CV17" s="30"/>
      <c r="CW17" s="30"/>
      <c r="CX17" s="31">
        <v>1</v>
      </c>
      <c r="CY17" s="30"/>
      <c r="CZ17" s="30"/>
      <c r="DA17" s="31">
        <v>1</v>
      </c>
      <c r="DB17" s="30"/>
      <c r="DC17" s="30"/>
      <c r="DD17" s="30">
        <v>1</v>
      </c>
      <c r="DE17" s="30"/>
      <c r="DF17" s="30"/>
      <c r="DG17" s="30">
        <v>1</v>
      </c>
      <c r="DH17" s="30"/>
      <c r="DI17" s="30"/>
      <c r="DJ17" s="30">
        <v>1</v>
      </c>
      <c r="DK17" s="30"/>
      <c r="DL17" s="30"/>
      <c r="DM17" s="30">
        <v>1</v>
      </c>
      <c r="DN17" s="30"/>
      <c r="DO17" s="30"/>
      <c r="DP17" s="30">
        <v>1</v>
      </c>
      <c r="DQ17" s="30"/>
      <c r="DR17" s="30"/>
    </row>
    <row r="18" ht="16.35" spans="1:122">
      <c r="A18" s="42">
        <v>5</v>
      </c>
      <c r="B18" s="45"/>
      <c r="C18" s="32"/>
      <c r="D18" s="32"/>
      <c r="E18" s="32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30"/>
      <c r="U18" s="30"/>
      <c r="V18" s="30"/>
      <c r="W18" s="46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1"/>
      <c r="BR18" s="30"/>
      <c r="BS18" s="30"/>
      <c r="BT18" s="31"/>
      <c r="BU18" s="30"/>
      <c r="BV18" s="30"/>
      <c r="BW18" s="31"/>
      <c r="BX18" s="30"/>
      <c r="BY18" s="30"/>
      <c r="BZ18" s="31"/>
      <c r="CA18" s="30"/>
      <c r="CB18" s="30"/>
      <c r="CC18" s="31"/>
      <c r="CD18" s="30"/>
      <c r="CE18" s="30"/>
      <c r="CF18" s="31"/>
      <c r="CG18" s="30"/>
      <c r="CH18" s="30"/>
      <c r="CI18" s="30"/>
      <c r="CJ18" s="30"/>
      <c r="CK18" s="30"/>
      <c r="CL18" s="30"/>
      <c r="CM18" s="30"/>
      <c r="CN18" s="30"/>
      <c r="CO18" s="31"/>
      <c r="CP18" s="30"/>
      <c r="CQ18" s="30"/>
      <c r="CR18" s="31"/>
      <c r="CS18" s="30"/>
      <c r="CT18" s="30"/>
      <c r="CU18" s="31"/>
      <c r="CV18" s="30"/>
      <c r="CW18" s="30"/>
      <c r="CX18" s="31"/>
      <c r="CY18" s="30"/>
      <c r="CZ18" s="30"/>
      <c r="DA18" s="31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  <c r="DO18" s="30"/>
      <c r="DP18" s="30"/>
      <c r="DQ18" s="30"/>
      <c r="DR18" s="30"/>
    </row>
    <row r="19" ht="16.35" spans="1:122">
      <c r="A19" s="42">
        <v>6</v>
      </c>
      <c r="B19" s="45"/>
      <c r="C19" s="32"/>
      <c r="D19" s="32"/>
      <c r="E19" s="32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30"/>
      <c r="U19" s="30"/>
      <c r="V19" s="30"/>
      <c r="W19" s="46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1"/>
      <c r="BR19" s="30"/>
      <c r="BS19" s="30"/>
      <c r="BT19" s="31"/>
      <c r="BU19" s="30"/>
      <c r="BV19" s="30"/>
      <c r="BW19" s="31"/>
      <c r="BX19" s="30"/>
      <c r="BY19" s="30"/>
      <c r="BZ19" s="31"/>
      <c r="CA19" s="30"/>
      <c r="CB19" s="30"/>
      <c r="CC19" s="31"/>
      <c r="CD19" s="30"/>
      <c r="CE19" s="30"/>
      <c r="CF19" s="31"/>
      <c r="CG19" s="30"/>
      <c r="CH19" s="30"/>
      <c r="CI19" s="30"/>
      <c r="CJ19" s="30"/>
      <c r="CK19" s="30"/>
      <c r="CL19" s="30"/>
      <c r="CM19" s="30"/>
      <c r="CN19" s="30"/>
      <c r="CO19" s="31"/>
      <c r="CP19" s="30"/>
      <c r="CQ19" s="30"/>
      <c r="CR19" s="31"/>
      <c r="CS19" s="30"/>
      <c r="CT19" s="30"/>
      <c r="CU19" s="31"/>
      <c r="CV19" s="30"/>
      <c r="CW19" s="30"/>
      <c r="CX19" s="31"/>
      <c r="CY19" s="30"/>
      <c r="CZ19" s="30"/>
      <c r="DA19" s="31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</row>
    <row r="20" ht="15.6" spans="1:122">
      <c r="A20" s="42">
        <v>7</v>
      </c>
      <c r="B20" s="30"/>
      <c r="C20" s="16"/>
      <c r="D20" s="16"/>
      <c r="E20" s="16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1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</row>
    <row r="21" spans="1:122">
      <c r="A21" s="16">
        <v>8</v>
      </c>
      <c r="B21" s="30"/>
      <c r="C21" s="16"/>
      <c r="D21" s="16"/>
      <c r="E21" s="16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1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/>
      <c r="DP21" s="30"/>
      <c r="DQ21" s="30"/>
      <c r="DR21" s="30"/>
    </row>
    <row r="22" spans="1:122">
      <c r="A22" s="16">
        <v>9</v>
      </c>
      <c r="B22" s="30"/>
      <c r="C22" s="16"/>
      <c r="D22" s="16"/>
      <c r="E22" s="16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1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  <c r="DP22" s="30"/>
      <c r="DQ22" s="30"/>
      <c r="DR22" s="30"/>
    </row>
    <row r="23" spans="1:122">
      <c r="A23" s="16">
        <v>10</v>
      </c>
      <c r="B23" s="30"/>
      <c r="C23" s="16"/>
      <c r="D23" s="16"/>
      <c r="E23" s="16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1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/>
    </row>
    <row r="24" spans="1:122">
      <c r="A24" s="16">
        <v>11</v>
      </c>
      <c r="B24" s="30"/>
      <c r="C24" s="16"/>
      <c r="D24" s="16"/>
      <c r="E24" s="16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1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</row>
    <row r="25" spans="1:122">
      <c r="A25" s="16">
        <v>12</v>
      </c>
      <c r="B25" s="30"/>
      <c r="C25" s="16"/>
      <c r="D25" s="16"/>
      <c r="E25" s="16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1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  <c r="DP25" s="30"/>
      <c r="DQ25" s="30"/>
      <c r="DR25" s="30"/>
    </row>
    <row r="26" spans="1:122">
      <c r="A26" s="16">
        <v>13</v>
      </c>
      <c r="B26" s="30"/>
      <c r="C26" s="16"/>
      <c r="D26" s="16"/>
      <c r="E26" s="16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1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  <c r="DP26" s="30"/>
      <c r="DQ26" s="30"/>
      <c r="DR26" s="30"/>
    </row>
    <row r="27" spans="1:122">
      <c r="A27" s="16">
        <v>14</v>
      </c>
      <c r="B27" s="30"/>
      <c r="C27" s="16"/>
      <c r="D27" s="16"/>
      <c r="E27" s="16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1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F27" s="30"/>
      <c r="DG27" s="30"/>
      <c r="DH27" s="30"/>
      <c r="DI27" s="30"/>
      <c r="DJ27" s="30"/>
      <c r="DK27" s="30"/>
      <c r="DL27" s="30"/>
      <c r="DM27" s="30"/>
      <c r="DN27" s="30"/>
      <c r="DO27" s="30"/>
      <c r="DP27" s="30"/>
      <c r="DQ27" s="30"/>
      <c r="DR27" s="30"/>
    </row>
    <row r="28" spans="1:122">
      <c r="A28" s="16">
        <v>15</v>
      </c>
      <c r="B28" s="30"/>
      <c r="C28" s="16"/>
      <c r="D28" s="16"/>
      <c r="E28" s="16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1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  <c r="DO28" s="30"/>
      <c r="DP28" s="30"/>
      <c r="DQ28" s="30"/>
      <c r="DR28" s="30"/>
    </row>
    <row r="29" spans="1:122">
      <c r="A29" s="16">
        <v>16</v>
      </c>
      <c r="B29" s="30"/>
      <c r="C29" s="16"/>
      <c r="D29" s="16"/>
      <c r="E29" s="16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  <c r="DN29" s="30"/>
      <c r="DO29" s="30"/>
      <c r="DP29" s="30"/>
      <c r="DQ29" s="30"/>
      <c r="DR29" s="30"/>
    </row>
    <row r="30" spans="1:122">
      <c r="A30" s="16">
        <v>17</v>
      </c>
      <c r="B30" s="30"/>
      <c r="C30" s="16"/>
      <c r="D30" s="16"/>
      <c r="E30" s="16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  <c r="DP30" s="30"/>
      <c r="DQ30" s="30"/>
      <c r="DR30" s="30"/>
    </row>
    <row r="31" spans="1:122">
      <c r="A31" s="16">
        <v>18</v>
      </c>
      <c r="B31" s="30"/>
      <c r="C31" s="16"/>
      <c r="D31" s="16"/>
      <c r="E31" s="16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</row>
    <row r="32" spans="1:122">
      <c r="A32" s="16">
        <v>19</v>
      </c>
      <c r="B32" s="30"/>
      <c r="C32" s="16"/>
      <c r="D32" s="16"/>
      <c r="E32" s="16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  <c r="DO32" s="30"/>
      <c r="DP32" s="30"/>
      <c r="DQ32" s="30"/>
      <c r="DR32" s="30"/>
    </row>
    <row r="33" spans="1:122">
      <c r="A33" s="16">
        <v>20</v>
      </c>
      <c r="B33" s="30"/>
      <c r="C33" s="16"/>
      <c r="D33" s="16"/>
      <c r="E33" s="16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  <c r="DP33" s="30"/>
      <c r="DQ33" s="30"/>
      <c r="DR33" s="30"/>
    </row>
    <row r="34" spans="1:122">
      <c r="A34" s="16">
        <v>21</v>
      </c>
      <c r="B34" s="30"/>
      <c r="C34" s="16"/>
      <c r="D34" s="16"/>
      <c r="E34" s="16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</row>
    <row r="35" spans="1:122">
      <c r="A35" s="16">
        <v>22</v>
      </c>
      <c r="B35" s="30"/>
      <c r="C35" s="16"/>
      <c r="D35" s="16"/>
      <c r="E35" s="16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</row>
    <row r="36" spans="1:122">
      <c r="A36" s="16">
        <v>23</v>
      </c>
      <c r="B36" s="30"/>
      <c r="C36" s="16"/>
      <c r="D36" s="16"/>
      <c r="E36" s="16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</row>
    <row r="37" spans="1:122">
      <c r="A37" s="16">
        <v>24</v>
      </c>
      <c r="B37" s="30"/>
      <c r="C37" s="16"/>
      <c r="D37" s="16"/>
      <c r="E37" s="16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</row>
    <row r="38" spans="1:122">
      <c r="A38" s="16">
        <v>25</v>
      </c>
      <c r="B38" s="30"/>
      <c r="C38" s="16"/>
      <c r="D38" s="16"/>
      <c r="E38" s="16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</row>
    <row r="39" spans="1:122">
      <c r="A39" s="47" t="s">
        <v>216</v>
      </c>
      <c r="B39" s="48"/>
      <c r="C39" s="16">
        <f>SUM(C14:C38)</f>
        <v>4</v>
      </c>
      <c r="D39" s="16">
        <f t="shared" ref="D39:BO39" si="0">SUM(D14:D38)</f>
        <v>0</v>
      </c>
      <c r="E39" s="16">
        <f t="shared" si="0"/>
        <v>0</v>
      </c>
      <c r="F39" s="16">
        <f t="shared" si="0"/>
        <v>4</v>
      </c>
      <c r="G39" s="16">
        <f t="shared" si="0"/>
        <v>0</v>
      </c>
      <c r="H39" s="16">
        <f t="shared" si="0"/>
        <v>0</v>
      </c>
      <c r="I39" s="16">
        <f t="shared" si="0"/>
        <v>4</v>
      </c>
      <c r="J39" s="16">
        <f t="shared" si="0"/>
        <v>0</v>
      </c>
      <c r="K39" s="16">
        <f t="shared" si="0"/>
        <v>0</v>
      </c>
      <c r="L39" s="16">
        <f t="shared" si="0"/>
        <v>4</v>
      </c>
      <c r="M39" s="16">
        <f t="shared" si="0"/>
        <v>0</v>
      </c>
      <c r="N39" s="16">
        <f t="shared" si="0"/>
        <v>0</v>
      </c>
      <c r="O39" s="16">
        <f t="shared" si="0"/>
        <v>4</v>
      </c>
      <c r="P39" s="16">
        <f t="shared" si="0"/>
        <v>0</v>
      </c>
      <c r="Q39" s="16">
        <f t="shared" si="0"/>
        <v>0</v>
      </c>
      <c r="R39" s="16">
        <f t="shared" si="0"/>
        <v>3</v>
      </c>
      <c r="S39" s="16">
        <f t="shared" si="0"/>
        <v>1</v>
      </c>
      <c r="T39" s="16">
        <f t="shared" si="0"/>
        <v>0</v>
      </c>
      <c r="U39" s="16">
        <f t="shared" si="0"/>
        <v>3</v>
      </c>
      <c r="V39" s="16">
        <f t="shared" si="0"/>
        <v>1</v>
      </c>
      <c r="W39" s="16">
        <f t="shared" si="0"/>
        <v>0</v>
      </c>
      <c r="X39" s="16">
        <f t="shared" si="0"/>
        <v>3</v>
      </c>
      <c r="Y39" s="16">
        <f t="shared" si="0"/>
        <v>1</v>
      </c>
      <c r="Z39" s="16">
        <f t="shared" si="0"/>
        <v>0</v>
      </c>
      <c r="AA39" s="16">
        <f t="shared" si="0"/>
        <v>3</v>
      </c>
      <c r="AB39" s="16">
        <f t="shared" si="0"/>
        <v>1</v>
      </c>
      <c r="AC39" s="16">
        <f t="shared" si="0"/>
        <v>0</v>
      </c>
      <c r="AD39" s="16">
        <f t="shared" si="0"/>
        <v>4</v>
      </c>
      <c r="AE39" s="16">
        <f t="shared" si="0"/>
        <v>0</v>
      </c>
      <c r="AF39" s="16">
        <f t="shared" si="0"/>
        <v>0</v>
      </c>
      <c r="AG39" s="16">
        <f t="shared" si="0"/>
        <v>3</v>
      </c>
      <c r="AH39" s="16">
        <f t="shared" si="0"/>
        <v>1</v>
      </c>
      <c r="AI39" s="16">
        <f t="shared" si="0"/>
        <v>0</v>
      </c>
      <c r="AJ39" s="16">
        <f t="shared" si="0"/>
        <v>3</v>
      </c>
      <c r="AK39" s="16">
        <f t="shared" si="0"/>
        <v>1</v>
      </c>
      <c r="AL39" s="16">
        <f t="shared" si="0"/>
        <v>0</v>
      </c>
      <c r="AM39" s="16">
        <f t="shared" si="0"/>
        <v>3</v>
      </c>
      <c r="AN39" s="16">
        <f t="shared" si="0"/>
        <v>1</v>
      </c>
      <c r="AO39" s="16">
        <f t="shared" si="0"/>
        <v>0</v>
      </c>
      <c r="AP39" s="16">
        <f t="shared" si="0"/>
        <v>4</v>
      </c>
      <c r="AQ39" s="16">
        <f t="shared" si="0"/>
        <v>0</v>
      </c>
      <c r="AR39" s="16">
        <f t="shared" si="0"/>
        <v>0</v>
      </c>
      <c r="AS39" s="16">
        <f t="shared" si="0"/>
        <v>3</v>
      </c>
      <c r="AT39" s="16">
        <f t="shared" si="0"/>
        <v>1</v>
      </c>
      <c r="AU39" s="16">
        <f t="shared" si="0"/>
        <v>0</v>
      </c>
      <c r="AV39" s="16">
        <f t="shared" si="0"/>
        <v>3</v>
      </c>
      <c r="AW39" s="16">
        <f t="shared" si="0"/>
        <v>1</v>
      </c>
      <c r="AX39" s="16">
        <f t="shared" si="0"/>
        <v>0</v>
      </c>
      <c r="AY39" s="16">
        <f t="shared" si="0"/>
        <v>2</v>
      </c>
      <c r="AZ39" s="16">
        <f t="shared" si="0"/>
        <v>2</v>
      </c>
      <c r="BA39" s="16">
        <f t="shared" si="0"/>
        <v>0</v>
      </c>
      <c r="BB39" s="16">
        <f t="shared" si="0"/>
        <v>3</v>
      </c>
      <c r="BC39" s="16">
        <f t="shared" si="0"/>
        <v>1</v>
      </c>
      <c r="BD39" s="16">
        <f t="shared" si="0"/>
        <v>0</v>
      </c>
      <c r="BE39" s="16">
        <f t="shared" si="0"/>
        <v>4</v>
      </c>
      <c r="BF39" s="16">
        <f t="shared" si="0"/>
        <v>0</v>
      </c>
      <c r="BG39" s="16">
        <f t="shared" si="0"/>
        <v>0</v>
      </c>
      <c r="BH39" s="16">
        <f t="shared" si="0"/>
        <v>4</v>
      </c>
      <c r="BI39" s="16">
        <f t="shared" si="0"/>
        <v>0</v>
      </c>
      <c r="BJ39" s="16">
        <f t="shared" si="0"/>
        <v>0</v>
      </c>
      <c r="BK39" s="16">
        <f t="shared" si="0"/>
        <v>4</v>
      </c>
      <c r="BL39" s="16">
        <f t="shared" si="0"/>
        <v>0</v>
      </c>
      <c r="BM39" s="16">
        <f t="shared" si="0"/>
        <v>0</v>
      </c>
      <c r="BN39" s="16">
        <f t="shared" si="0"/>
        <v>4</v>
      </c>
      <c r="BO39" s="16">
        <f t="shared" si="0"/>
        <v>0</v>
      </c>
      <c r="BP39" s="16">
        <f t="shared" ref="BP39:DO39" si="1">SUM(BP14:BP38)</f>
        <v>0</v>
      </c>
      <c r="BQ39" s="16">
        <f t="shared" si="1"/>
        <v>4</v>
      </c>
      <c r="BR39" s="16">
        <f t="shared" si="1"/>
        <v>0</v>
      </c>
      <c r="BS39" s="16">
        <f t="shared" si="1"/>
        <v>0</v>
      </c>
      <c r="BT39" s="16">
        <f t="shared" si="1"/>
        <v>4</v>
      </c>
      <c r="BU39" s="16">
        <f t="shared" si="1"/>
        <v>0</v>
      </c>
      <c r="BV39" s="16">
        <f t="shared" si="1"/>
        <v>0</v>
      </c>
      <c r="BW39" s="16">
        <f t="shared" si="1"/>
        <v>4</v>
      </c>
      <c r="BX39" s="16">
        <f t="shared" si="1"/>
        <v>0</v>
      </c>
      <c r="BY39" s="16">
        <f t="shared" si="1"/>
        <v>0</v>
      </c>
      <c r="BZ39" s="16">
        <f t="shared" si="1"/>
        <v>4</v>
      </c>
      <c r="CA39" s="16">
        <f t="shared" si="1"/>
        <v>0</v>
      </c>
      <c r="CB39" s="16">
        <f t="shared" si="1"/>
        <v>0</v>
      </c>
      <c r="CC39" s="16">
        <f t="shared" si="1"/>
        <v>3</v>
      </c>
      <c r="CD39" s="16">
        <f t="shared" si="1"/>
        <v>1</v>
      </c>
      <c r="CE39" s="16">
        <f t="shared" si="1"/>
        <v>0</v>
      </c>
      <c r="CF39" s="16">
        <f t="shared" si="1"/>
        <v>3</v>
      </c>
      <c r="CG39" s="16">
        <f t="shared" si="1"/>
        <v>1</v>
      </c>
      <c r="CH39" s="16">
        <f t="shared" si="1"/>
        <v>0</v>
      </c>
      <c r="CI39" s="16">
        <f t="shared" si="1"/>
        <v>3</v>
      </c>
      <c r="CJ39" s="16">
        <f t="shared" si="1"/>
        <v>1</v>
      </c>
      <c r="CK39" s="16">
        <f t="shared" si="1"/>
        <v>0</v>
      </c>
      <c r="CL39" s="16">
        <f t="shared" si="1"/>
        <v>3</v>
      </c>
      <c r="CM39" s="16">
        <f t="shared" si="1"/>
        <v>1</v>
      </c>
      <c r="CN39" s="16">
        <f t="shared" si="1"/>
        <v>0</v>
      </c>
      <c r="CO39" s="16">
        <f t="shared" si="1"/>
        <v>4</v>
      </c>
      <c r="CP39" s="16">
        <f t="shared" si="1"/>
        <v>0</v>
      </c>
      <c r="CQ39" s="16">
        <f t="shared" si="1"/>
        <v>0</v>
      </c>
      <c r="CR39" s="16">
        <f t="shared" si="1"/>
        <v>4</v>
      </c>
      <c r="CS39" s="16">
        <f t="shared" si="1"/>
        <v>0</v>
      </c>
      <c r="CT39" s="16">
        <f t="shared" si="1"/>
        <v>0</v>
      </c>
      <c r="CU39" s="16">
        <f t="shared" si="1"/>
        <v>4</v>
      </c>
      <c r="CV39" s="16">
        <f t="shared" si="1"/>
        <v>0</v>
      </c>
      <c r="CW39" s="16">
        <f t="shared" si="1"/>
        <v>0</v>
      </c>
      <c r="CX39" s="16">
        <f t="shared" si="1"/>
        <v>4</v>
      </c>
      <c r="CY39" s="16">
        <f t="shared" si="1"/>
        <v>0</v>
      </c>
      <c r="CZ39" s="16">
        <f t="shared" si="1"/>
        <v>0</v>
      </c>
      <c r="DA39" s="16">
        <f t="shared" si="1"/>
        <v>4</v>
      </c>
      <c r="DB39" s="16">
        <f t="shared" si="1"/>
        <v>0</v>
      </c>
      <c r="DC39" s="16">
        <f t="shared" si="1"/>
        <v>0</v>
      </c>
      <c r="DD39" s="16">
        <f t="shared" si="1"/>
        <v>4</v>
      </c>
      <c r="DE39" s="16">
        <f t="shared" si="1"/>
        <v>0</v>
      </c>
      <c r="DF39" s="16">
        <f t="shared" si="1"/>
        <v>0</v>
      </c>
      <c r="DG39" s="16">
        <f t="shared" si="1"/>
        <v>4</v>
      </c>
      <c r="DH39" s="16">
        <f t="shared" si="1"/>
        <v>0</v>
      </c>
      <c r="DI39" s="16">
        <f t="shared" si="1"/>
        <v>0</v>
      </c>
      <c r="DJ39" s="16">
        <f t="shared" si="1"/>
        <v>4</v>
      </c>
      <c r="DK39" s="16">
        <f t="shared" si="1"/>
        <v>0</v>
      </c>
      <c r="DL39" s="16">
        <f t="shared" si="1"/>
        <v>0</v>
      </c>
      <c r="DM39" s="16">
        <f t="shared" si="1"/>
        <v>4</v>
      </c>
      <c r="DN39" s="16">
        <f t="shared" si="1"/>
        <v>0</v>
      </c>
      <c r="DO39" s="16">
        <f t="shared" si="1"/>
        <v>0</v>
      </c>
      <c r="DP39" s="16">
        <f t="shared" ref="DP39:DR39" si="2">SUM(DP14:DP38)</f>
        <v>4</v>
      </c>
      <c r="DQ39" s="16">
        <f t="shared" si="2"/>
        <v>0</v>
      </c>
      <c r="DR39" s="16">
        <f t="shared" si="2"/>
        <v>0</v>
      </c>
    </row>
    <row r="40" ht="37.5" customHeight="1" spans="1:122">
      <c r="A40" s="49" t="s">
        <v>426</v>
      </c>
      <c r="B40" s="50"/>
      <c r="C40" s="51">
        <f>C39/4%</f>
        <v>100</v>
      </c>
      <c r="D40" s="51">
        <f t="shared" ref="D40:BO40" si="3">D39/4%</f>
        <v>0</v>
      </c>
      <c r="E40" s="51">
        <f t="shared" si="3"/>
        <v>0</v>
      </c>
      <c r="F40" s="51">
        <f t="shared" si="3"/>
        <v>100</v>
      </c>
      <c r="G40" s="51">
        <f t="shared" si="3"/>
        <v>0</v>
      </c>
      <c r="H40" s="51">
        <f t="shared" si="3"/>
        <v>0</v>
      </c>
      <c r="I40" s="51">
        <f t="shared" si="3"/>
        <v>100</v>
      </c>
      <c r="J40" s="51">
        <f t="shared" si="3"/>
        <v>0</v>
      </c>
      <c r="K40" s="51">
        <f t="shared" si="3"/>
        <v>0</v>
      </c>
      <c r="L40" s="51">
        <f t="shared" si="3"/>
        <v>100</v>
      </c>
      <c r="M40" s="51">
        <f t="shared" si="3"/>
        <v>0</v>
      </c>
      <c r="N40" s="51">
        <f t="shared" si="3"/>
        <v>0</v>
      </c>
      <c r="O40" s="51">
        <f t="shared" si="3"/>
        <v>100</v>
      </c>
      <c r="P40" s="51">
        <f t="shared" si="3"/>
        <v>0</v>
      </c>
      <c r="Q40" s="51">
        <f t="shared" si="3"/>
        <v>0</v>
      </c>
      <c r="R40" s="51">
        <f t="shared" si="3"/>
        <v>75</v>
      </c>
      <c r="S40" s="51">
        <f t="shared" si="3"/>
        <v>25</v>
      </c>
      <c r="T40" s="51">
        <f t="shared" si="3"/>
        <v>0</v>
      </c>
      <c r="U40" s="51">
        <f t="shared" si="3"/>
        <v>75</v>
      </c>
      <c r="V40" s="51">
        <f t="shared" si="3"/>
        <v>25</v>
      </c>
      <c r="W40" s="51">
        <f t="shared" si="3"/>
        <v>0</v>
      </c>
      <c r="X40" s="51">
        <f t="shared" si="3"/>
        <v>75</v>
      </c>
      <c r="Y40" s="51">
        <f t="shared" si="3"/>
        <v>25</v>
      </c>
      <c r="Z40" s="51">
        <f t="shared" si="3"/>
        <v>0</v>
      </c>
      <c r="AA40" s="51">
        <f t="shared" si="3"/>
        <v>75</v>
      </c>
      <c r="AB40" s="51">
        <f t="shared" si="3"/>
        <v>25</v>
      </c>
      <c r="AC40" s="51">
        <f t="shared" si="3"/>
        <v>0</v>
      </c>
      <c r="AD40" s="51">
        <f t="shared" si="3"/>
        <v>100</v>
      </c>
      <c r="AE40" s="51">
        <f t="shared" si="3"/>
        <v>0</v>
      </c>
      <c r="AF40" s="51">
        <f t="shared" si="3"/>
        <v>0</v>
      </c>
      <c r="AG40" s="51">
        <f t="shared" si="3"/>
        <v>75</v>
      </c>
      <c r="AH40" s="51">
        <f t="shared" si="3"/>
        <v>25</v>
      </c>
      <c r="AI40" s="51">
        <f t="shared" si="3"/>
        <v>0</v>
      </c>
      <c r="AJ40" s="51">
        <f t="shared" si="3"/>
        <v>75</v>
      </c>
      <c r="AK40" s="51">
        <f t="shared" si="3"/>
        <v>25</v>
      </c>
      <c r="AL40" s="51">
        <f t="shared" si="3"/>
        <v>0</v>
      </c>
      <c r="AM40" s="51">
        <f t="shared" si="3"/>
        <v>75</v>
      </c>
      <c r="AN40" s="51">
        <f t="shared" si="3"/>
        <v>25</v>
      </c>
      <c r="AO40" s="51">
        <f t="shared" si="3"/>
        <v>0</v>
      </c>
      <c r="AP40" s="51">
        <f t="shared" si="3"/>
        <v>100</v>
      </c>
      <c r="AQ40" s="51">
        <f t="shared" si="3"/>
        <v>0</v>
      </c>
      <c r="AR40" s="51">
        <f t="shared" si="3"/>
        <v>0</v>
      </c>
      <c r="AS40" s="51">
        <f t="shared" si="3"/>
        <v>75</v>
      </c>
      <c r="AT40" s="51">
        <f t="shared" si="3"/>
        <v>25</v>
      </c>
      <c r="AU40" s="51">
        <f t="shared" si="3"/>
        <v>0</v>
      </c>
      <c r="AV40" s="51">
        <f t="shared" si="3"/>
        <v>75</v>
      </c>
      <c r="AW40" s="51">
        <f t="shared" si="3"/>
        <v>25</v>
      </c>
      <c r="AX40" s="51">
        <f t="shared" si="3"/>
        <v>0</v>
      </c>
      <c r="AY40" s="51">
        <f t="shared" si="3"/>
        <v>50</v>
      </c>
      <c r="AZ40" s="51">
        <f t="shared" si="3"/>
        <v>50</v>
      </c>
      <c r="BA40" s="51">
        <f t="shared" si="3"/>
        <v>0</v>
      </c>
      <c r="BB40" s="51">
        <f t="shared" si="3"/>
        <v>75</v>
      </c>
      <c r="BC40" s="51">
        <f t="shared" si="3"/>
        <v>25</v>
      </c>
      <c r="BD40" s="51">
        <f t="shared" si="3"/>
        <v>0</v>
      </c>
      <c r="BE40" s="51">
        <f t="shared" si="3"/>
        <v>100</v>
      </c>
      <c r="BF40" s="51">
        <f t="shared" si="3"/>
        <v>0</v>
      </c>
      <c r="BG40" s="51">
        <f t="shared" si="3"/>
        <v>0</v>
      </c>
      <c r="BH40" s="51">
        <f t="shared" si="3"/>
        <v>100</v>
      </c>
      <c r="BI40" s="51">
        <f t="shared" si="3"/>
        <v>0</v>
      </c>
      <c r="BJ40" s="51">
        <f t="shared" si="3"/>
        <v>0</v>
      </c>
      <c r="BK40" s="51">
        <f t="shared" si="3"/>
        <v>100</v>
      </c>
      <c r="BL40" s="51">
        <f t="shared" si="3"/>
        <v>0</v>
      </c>
      <c r="BM40" s="51">
        <f t="shared" si="3"/>
        <v>0</v>
      </c>
      <c r="BN40" s="51">
        <f t="shared" si="3"/>
        <v>100</v>
      </c>
      <c r="BO40" s="51">
        <f t="shared" si="3"/>
        <v>0</v>
      </c>
      <c r="BP40" s="51">
        <f t="shared" ref="BP40:DR40" si="4">BP39/4%</f>
        <v>0</v>
      </c>
      <c r="BQ40" s="51">
        <f t="shared" si="4"/>
        <v>100</v>
      </c>
      <c r="BR40" s="51">
        <f t="shared" si="4"/>
        <v>0</v>
      </c>
      <c r="BS40" s="51">
        <f t="shared" si="4"/>
        <v>0</v>
      </c>
      <c r="BT40" s="51">
        <f t="shared" si="4"/>
        <v>100</v>
      </c>
      <c r="BU40" s="51">
        <f t="shared" si="4"/>
        <v>0</v>
      </c>
      <c r="BV40" s="51">
        <f t="shared" si="4"/>
        <v>0</v>
      </c>
      <c r="BW40" s="51">
        <f t="shared" si="4"/>
        <v>100</v>
      </c>
      <c r="BX40" s="51">
        <f t="shared" si="4"/>
        <v>0</v>
      </c>
      <c r="BY40" s="51">
        <f t="shared" si="4"/>
        <v>0</v>
      </c>
      <c r="BZ40" s="51">
        <f t="shared" si="4"/>
        <v>100</v>
      </c>
      <c r="CA40" s="51">
        <f t="shared" si="4"/>
        <v>0</v>
      </c>
      <c r="CB40" s="51">
        <f t="shared" si="4"/>
        <v>0</v>
      </c>
      <c r="CC40" s="51">
        <f t="shared" si="4"/>
        <v>75</v>
      </c>
      <c r="CD40" s="51">
        <f t="shared" si="4"/>
        <v>25</v>
      </c>
      <c r="CE40" s="51">
        <f t="shared" si="4"/>
        <v>0</v>
      </c>
      <c r="CF40" s="51">
        <f t="shared" si="4"/>
        <v>75</v>
      </c>
      <c r="CG40" s="51">
        <f t="shared" si="4"/>
        <v>25</v>
      </c>
      <c r="CH40" s="51">
        <f t="shared" si="4"/>
        <v>0</v>
      </c>
      <c r="CI40" s="51">
        <f t="shared" si="4"/>
        <v>75</v>
      </c>
      <c r="CJ40" s="51">
        <f t="shared" si="4"/>
        <v>25</v>
      </c>
      <c r="CK40" s="51">
        <f t="shared" si="4"/>
        <v>0</v>
      </c>
      <c r="CL40" s="51">
        <f t="shared" si="4"/>
        <v>75</v>
      </c>
      <c r="CM40" s="51">
        <f t="shared" si="4"/>
        <v>25</v>
      </c>
      <c r="CN40" s="51">
        <f t="shared" si="4"/>
        <v>0</v>
      </c>
      <c r="CO40" s="51">
        <f t="shared" si="4"/>
        <v>100</v>
      </c>
      <c r="CP40" s="51">
        <f t="shared" si="4"/>
        <v>0</v>
      </c>
      <c r="CQ40" s="51">
        <f t="shared" si="4"/>
        <v>0</v>
      </c>
      <c r="CR40" s="51">
        <f t="shared" si="4"/>
        <v>100</v>
      </c>
      <c r="CS40" s="51">
        <f t="shared" si="4"/>
        <v>0</v>
      </c>
      <c r="CT40" s="51">
        <f t="shared" si="4"/>
        <v>0</v>
      </c>
      <c r="CU40" s="51">
        <f t="shared" si="4"/>
        <v>100</v>
      </c>
      <c r="CV40" s="51">
        <f t="shared" si="4"/>
        <v>0</v>
      </c>
      <c r="CW40" s="51">
        <f t="shared" si="4"/>
        <v>0</v>
      </c>
      <c r="CX40" s="51">
        <f t="shared" si="4"/>
        <v>100</v>
      </c>
      <c r="CY40" s="51">
        <f t="shared" si="4"/>
        <v>0</v>
      </c>
      <c r="CZ40" s="51">
        <f t="shared" si="4"/>
        <v>0</v>
      </c>
      <c r="DA40" s="51">
        <f t="shared" si="4"/>
        <v>100</v>
      </c>
      <c r="DB40" s="51">
        <f t="shared" si="4"/>
        <v>0</v>
      </c>
      <c r="DC40" s="51">
        <f t="shared" si="4"/>
        <v>0</v>
      </c>
      <c r="DD40" s="51">
        <f t="shared" si="4"/>
        <v>100</v>
      </c>
      <c r="DE40" s="51">
        <f t="shared" si="4"/>
        <v>0</v>
      </c>
      <c r="DF40" s="51">
        <f t="shared" si="4"/>
        <v>0</v>
      </c>
      <c r="DG40" s="51">
        <f t="shared" si="4"/>
        <v>100</v>
      </c>
      <c r="DH40" s="51">
        <f t="shared" si="4"/>
        <v>0</v>
      </c>
      <c r="DI40" s="51">
        <f t="shared" si="4"/>
        <v>0</v>
      </c>
      <c r="DJ40" s="51">
        <f t="shared" si="4"/>
        <v>100</v>
      </c>
      <c r="DK40" s="51">
        <f t="shared" si="4"/>
        <v>0</v>
      </c>
      <c r="DL40" s="51">
        <f t="shared" si="4"/>
        <v>0</v>
      </c>
      <c r="DM40" s="51">
        <f t="shared" si="4"/>
        <v>100</v>
      </c>
      <c r="DN40" s="51">
        <f t="shared" si="4"/>
        <v>0</v>
      </c>
      <c r="DO40" s="51">
        <f t="shared" si="4"/>
        <v>0</v>
      </c>
      <c r="DP40" s="51">
        <f t="shared" si="4"/>
        <v>100</v>
      </c>
      <c r="DQ40" s="51">
        <f t="shared" si="4"/>
        <v>0</v>
      </c>
      <c r="DR40" s="51">
        <f t="shared" si="4"/>
        <v>0</v>
      </c>
    </row>
    <row r="42" spans="1:122">
      <c r="B42" s="52" t="s">
        <v>218</v>
      </c>
      <c r="C42" s="52"/>
      <c r="D42" s="52"/>
      <c r="E42" s="52"/>
      <c r="F42" s="53"/>
      <c r="G42" s="53"/>
    </row>
    <row r="43" spans="1:122">
      <c r="B43" s="30" t="s">
        <v>219</v>
      </c>
      <c r="C43" s="30" t="s">
        <v>427</v>
      </c>
      <c r="D43" s="16">
        <f>E43/100*4</f>
        <v>4</v>
      </c>
      <c r="E43" s="54">
        <f>(C40+F40+I40+L40)/4</f>
        <v>100</v>
      </c>
    </row>
    <row r="44" spans="1:122">
      <c r="B44" s="30" t="s">
        <v>221</v>
      </c>
      <c r="C44" s="30" t="s">
        <v>427</v>
      </c>
      <c r="D44" s="16">
        <f t="shared" ref="D44:D45" si="5">E44/100*4</f>
        <v>0</v>
      </c>
      <c r="E44" s="54">
        <f>(D40+G40+J40+M40)/4</f>
        <v>0</v>
      </c>
    </row>
    <row r="45" spans="1:122">
      <c r="B45" s="30" t="s">
        <v>222</v>
      </c>
      <c r="C45" s="30" t="s">
        <v>427</v>
      </c>
      <c r="D45" s="16">
        <f t="shared" si="5"/>
        <v>0</v>
      </c>
      <c r="E45" s="54">
        <f>(E40+H40+K40+N40)/4</f>
        <v>0</v>
      </c>
    </row>
    <row r="46" spans="1:122">
      <c r="B46" s="30"/>
      <c r="C46" s="30"/>
      <c r="D46" s="55">
        <f>SUM(D43:D45)</f>
        <v>4</v>
      </c>
      <c r="E46" s="55">
        <f>SUM(E43:E45)</f>
        <v>100</v>
      </c>
    </row>
    <row r="47" ht="29.25" customHeight="1" spans="1:122">
      <c r="B47" s="30"/>
      <c r="C47" s="56"/>
      <c r="D47" s="57" t="s">
        <v>12</v>
      </c>
      <c r="E47" s="57"/>
      <c r="F47" s="58" t="s">
        <v>13</v>
      </c>
      <c r="G47" s="58"/>
    </row>
    <row r="48" spans="1:122">
      <c r="B48" s="30" t="s">
        <v>219</v>
      </c>
      <c r="C48" s="56" t="s">
        <v>428</v>
      </c>
      <c r="D48" s="54">
        <f>E48/100*4</f>
        <v>3.25</v>
      </c>
      <c r="E48" s="54">
        <f>(O40+R40+U40+X40)/4</f>
        <v>81.25</v>
      </c>
      <c r="F48" s="54">
        <f>G48/100*4</f>
        <v>3.25</v>
      </c>
      <c r="G48" s="54">
        <f>(AA40+AD40+AG40+AJ40)/4</f>
        <v>81.25</v>
      </c>
    </row>
    <row r="49" spans="2:13">
      <c r="B49" s="30" t="s">
        <v>221</v>
      </c>
      <c r="C49" s="56" t="s">
        <v>428</v>
      </c>
      <c r="D49" s="54">
        <f t="shared" ref="D49:D50" si="6">E49/100*4</f>
        <v>0.75</v>
      </c>
      <c r="E49" s="54">
        <f>(P40+S40+V40+Y40)/4</f>
        <v>18.75</v>
      </c>
      <c r="F49" s="54">
        <f t="shared" ref="F49:F50" si="7">G49/100*4</f>
        <v>0.75</v>
      </c>
      <c r="G49" s="54">
        <f>(AB40+AE40+AH40+AK40)/4</f>
        <v>18.75</v>
      </c>
    </row>
    <row r="50" spans="2:13">
      <c r="B50" s="30" t="s">
        <v>222</v>
      </c>
      <c r="C50" s="56" t="s">
        <v>428</v>
      </c>
      <c r="D50" s="54">
        <f t="shared" si="6"/>
        <v>0</v>
      </c>
      <c r="E50" s="54">
        <f>(Q40+T40+W40+Z40)/4</f>
        <v>0</v>
      </c>
      <c r="F50" s="54">
        <f t="shared" si="7"/>
        <v>0</v>
      </c>
      <c r="G50" s="59">
        <f>(AC40+AF40+AI40+AL40)/4</f>
        <v>0</v>
      </c>
    </row>
    <row r="51" spans="2:13">
      <c r="B51" s="30"/>
      <c r="C51" s="56"/>
      <c r="D51" s="55">
        <f>SUM(D48:D50)</f>
        <v>4</v>
      </c>
      <c r="E51" s="55">
        <f>SUM(E48:E50)</f>
        <v>100</v>
      </c>
      <c r="F51" s="60">
        <f>SUM(F48:F50)</f>
        <v>4</v>
      </c>
      <c r="G51" s="61">
        <f>SUM(G48:G50)</f>
        <v>100</v>
      </c>
    </row>
    <row r="52" spans="2:13">
      <c r="B52" s="30" t="s">
        <v>219</v>
      </c>
      <c r="C52" s="30" t="s">
        <v>429</v>
      </c>
      <c r="D52" s="54">
        <f>E52/100*4</f>
        <v>3.25</v>
      </c>
      <c r="E52" s="54">
        <f>(AM40+AP40+AS40+AV40)/4</f>
        <v>81.25</v>
      </c>
    </row>
    <row r="53" spans="2:13">
      <c r="B53" s="30" t="s">
        <v>221</v>
      </c>
      <c r="C53" s="30" t="s">
        <v>429</v>
      </c>
      <c r="D53" s="54">
        <f t="shared" ref="D53:D54" si="8">E53/100*4</f>
        <v>0.75</v>
      </c>
      <c r="E53" s="54">
        <f>(AN40+AQ40+AT40+AW40)/4</f>
        <v>18.75</v>
      </c>
    </row>
    <row r="54" spans="2:13">
      <c r="B54" s="30" t="s">
        <v>222</v>
      </c>
      <c r="C54" s="30" t="s">
        <v>429</v>
      </c>
      <c r="D54" s="54">
        <f t="shared" si="8"/>
        <v>0</v>
      </c>
      <c r="E54" s="54">
        <f>(AO40+AR40+AU40+AX40)/4</f>
        <v>0</v>
      </c>
    </row>
    <row r="55" spans="2:13">
      <c r="B55" s="62"/>
      <c r="C55" s="62"/>
      <c r="D55" s="63">
        <f>SUM(D52:D54)</f>
        <v>4</v>
      </c>
      <c r="E55" s="64">
        <f>SUM(E52:E54)</f>
        <v>100</v>
      </c>
      <c r="F55" s="65"/>
    </row>
    <row r="56" spans="2:13">
      <c r="B56" s="30"/>
      <c r="C56" s="30"/>
      <c r="D56" s="57" t="s">
        <v>234</v>
      </c>
      <c r="E56" s="57"/>
      <c r="F56" s="57" t="s">
        <v>15</v>
      </c>
      <c r="G56" s="57"/>
      <c r="H56" s="16" t="s">
        <v>235</v>
      </c>
      <c r="I56" s="16"/>
      <c r="J56" s="16" t="s">
        <v>236</v>
      </c>
      <c r="K56" s="16"/>
      <c r="L56" s="16" t="s">
        <v>16</v>
      </c>
      <c r="M56" s="16"/>
    </row>
    <row r="57" spans="2:13">
      <c r="B57" s="30" t="s">
        <v>219</v>
      </c>
      <c r="C57" s="30" t="s">
        <v>430</v>
      </c>
      <c r="D57" s="54">
        <f>E57/100*4</f>
        <v>3.25</v>
      </c>
      <c r="E57" s="54">
        <f>(AY40+BB40+BE40+BH40)/4</f>
        <v>81.25</v>
      </c>
      <c r="F57" s="16">
        <f>G57/100*4</f>
        <v>4</v>
      </c>
      <c r="G57" s="54">
        <f>(BK40+BN40+BQ40+BT40)/4</f>
        <v>100</v>
      </c>
      <c r="H57" s="54">
        <f>I57/100*4</f>
        <v>3.5</v>
      </c>
      <c r="I57" s="54">
        <f>(BW40+BZ40+CC40+CF40)/4</f>
        <v>87.5</v>
      </c>
      <c r="J57" s="54">
        <f>K57/100*4</f>
        <v>3.5</v>
      </c>
      <c r="K57" s="54">
        <f>(CI40+CL40+CO40+CR40)/4</f>
        <v>87.5</v>
      </c>
      <c r="L57" s="54">
        <f>M57/100*4</f>
        <v>4</v>
      </c>
      <c r="M57" s="54">
        <f>(CU40+CX40+DA40+DD40)/4</f>
        <v>100</v>
      </c>
    </row>
    <row r="58" spans="2:13">
      <c r="B58" s="30" t="s">
        <v>221</v>
      </c>
      <c r="C58" s="30" t="s">
        <v>430</v>
      </c>
      <c r="D58" s="54">
        <f t="shared" ref="D58:D59" si="9">E58/100*4</f>
        <v>0.75</v>
      </c>
      <c r="E58" s="54">
        <f>(AZ40+BC40+BF40+BI40)/4</f>
        <v>18.75</v>
      </c>
      <c r="F58" s="16">
        <f t="shared" ref="F58:F59" si="10">G58/100*4</f>
        <v>0</v>
      </c>
      <c r="G58" s="54">
        <f>(BL40+BO40+BR40+BU40)/4</f>
        <v>0</v>
      </c>
      <c r="H58" s="54">
        <f t="shared" ref="H58:H59" si="11">I58/100*4</f>
        <v>0.5</v>
      </c>
      <c r="I58" s="54">
        <f>(BX40+CA40+CD40+CG40)/4</f>
        <v>12.5</v>
      </c>
      <c r="J58" s="54">
        <f t="shared" ref="J58:J59" si="12">K58/100*4</f>
        <v>0.5</v>
      </c>
      <c r="K58" s="54">
        <f>(CJ40+CM40+CP40+CS40)/4</f>
        <v>12.5</v>
      </c>
      <c r="L58" s="54">
        <f t="shared" ref="L58:L59" si="13">M58/100*4</f>
        <v>0</v>
      </c>
      <c r="M58" s="54">
        <f>(CV40+CY40+DB40+DE40)/4</f>
        <v>0</v>
      </c>
    </row>
    <row r="59" spans="2:13">
      <c r="B59" s="30" t="s">
        <v>222</v>
      </c>
      <c r="C59" s="30" t="s">
        <v>430</v>
      </c>
      <c r="D59" s="54">
        <f t="shared" si="9"/>
        <v>0</v>
      </c>
      <c r="E59" s="54">
        <f>(BA40+BD40+BG40+BJ40)/4</f>
        <v>0</v>
      </c>
      <c r="F59" s="16">
        <f t="shared" si="10"/>
        <v>0</v>
      </c>
      <c r="G59" s="54">
        <f>(BM40+BP40+BS40+BV40)/4</f>
        <v>0</v>
      </c>
      <c r="H59" s="16">
        <f t="shared" si="11"/>
        <v>0</v>
      </c>
      <c r="I59" s="54">
        <f>(BY40+CB40+CE40+CH40)/4</f>
        <v>0</v>
      </c>
      <c r="J59" s="54">
        <f t="shared" si="12"/>
        <v>0</v>
      </c>
      <c r="K59" s="54">
        <f>(CK40+CN40+CQ40+CT40)/4</f>
        <v>0</v>
      </c>
      <c r="L59" s="54">
        <f t="shared" si="13"/>
        <v>0</v>
      </c>
      <c r="M59" s="54">
        <f>(CW40+CZ40+DC40+DF40)/4</f>
        <v>0</v>
      </c>
    </row>
    <row r="60" spans="2:13">
      <c r="B60" s="30"/>
      <c r="C60" s="30"/>
      <c r="D60" s="66">
        <f>SUM(D57:D59)</f>
        <v>4</v>
      </c>
      <c r="E60" s="66">
        <f>SUM(E57:E59)</f>
        <v>100</v>
      </c>
      <c r="F60" s="66">
        <v>0</v>
      </c>
      <c r="G60" s="66">
        <v>0</v>
      </c>
      <c r="H60" s="66">
        <f t="shared" ref="H60:M60" si="14">SUM(H57:H59)</f>
        <v>4</v>
      </c>
      <c r="I60" s="55">
        <f t="shared" si="14"/>
        <v>100</v>
      </c>
      <c r="J60" s="66">
        <f t="shared" si="14"/>
        <v>4</v>
      </c>
      <c r="K60" s="55">
        <f t="shared" si="14"/>
        <v>100</v>
      </c>
      <c r="L60" s="66">
        <f t="shared" si="14"/>
        <v>4</v>
      </c>
      <c r="M60" s="55">
        <f t="shared" si="14"/>
        <v>100</v>
      </c>
    </row>
    <row r="61" spans="2:13">
      <c r="B61" s="30" t="s">
        <v>219</v>
      </c>
      <c r="C61" s="30" t="s">
        <v>431</v>
      </c>
      <c r="D61" s="16">
        <f>E61/100*4</f>
        <v>4</v>
      </c>
      <c r="E61" s="54">
        <f>(DG40+DJ40+DM40+DP40)/4</f>
        <v>100</v>
      </c>
    </row>
    <row r="62" spans="2:13">
      <c r="B62" s="30" t="s">
        <v>221</v>
      </c>
      <c r="C62" s="30" t="s">
        <v>431</v>
      </c>
      <c r="D62" s="16">
        <f t="shared" ref="D62:D63" si="15">E62/100*4</f>
        <v>0</v>
      </c>
      <c r="E62" s="54">
        <f>(DH40+DK40+DN40+DQ40)/4</f>
        <v>0</v>
      </c>
    </row>
    <row r="63" spans="2:13">
      <c r="B63" s="30" t="s">
        <v>222</v>
      </c>
      <c r="C63" s="30" t="s">
        <v>431</v>
      </c>
      <c r="D63" s="16">
        <f t="shared" si="15"/>
        <v>0</v>
      </c>
      <c r="E63" s="54">
        <f>(DI40+DL40+DO40+DR40)/4</f>
        <v>0</v>
      </c>
    </row>
    <row r="64" spans="2:13">
      <c r="B64" s="30"/>
      <c r="C64" s="30"/>
      <c r="D64" s="66">
        <f>SUM(D61:D63)</f>
        <v>4</v>
      </c>
      <c r="E64" s="66">
        <f>SUM(E61:E63)</f>
        <v>100</v>
      </c>
    </row>
  </sheetData>
  <mergeCells count="108">
    <mergeCell ref="DP2:DQ2"/>
    <mergeCell ref="C4:N4"/>
    <mergeCell ref="O4:AL4"/>
    <mergeCell ref="AM4:AX4"/>
    <mergeCell ref="AY4:DF4"/>
    <mergeCell ref="DG4:DR4"/>
    <mergeCell ref="O5:Z5"/>
    <mergeCell ref="AA5:AL5"/>
    <mergeCell ref="AM5:AX5"/>
    <mergeCell ref="AY5:BJ5"/>
    <mergeCell ref="BK5:BV5"/>
    <mergeCell ref="BW5:CH5"/>
    <mergeCell ref="CI5:CT5"/>
    <mergeCell ref="CU5:DF5"/>
    <mergeCell ref="DG5:D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A39:B39"/>
    <mergeCell ref="A40:B40"/>
    <mergeCell ref="B42:E42"/>
    <mergeCell ref="D47:E47"/>
    <mergeCell ref="F47:G47"/>
    <mergeCell ref="D56:E56"/>
    <mergeCell ref="F56:G56"/>
    <mergeCell ref="H56:I56"/>
    <mergeCell ref="J56:K56"/>
    <mergeCell ref="L56:M56"/>
    <mergeCell ref="A4:A13"/>
    <mergeCell ref="B4:B13"/>
    <mergeCell ref="C5:N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Группа раннего возраста</vt:lpstr>
      <vt:lpstr>Младшая группа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2022-12-22T06:57:00Z</dcterms:created>
  <dcterms:modified xsi:type="dcterms:W3CDTF">2026-07-23T16:09:01Z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DFDB7C7A3ACE4720BD553D1AF52E3199_12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