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516"/>
  </bookViews>
  <sheets>
    <sheet name="ноябрь (2)" sheetId="63" r:id="rId1"/>
  </sheets>
  <definedNames>
    <definedName name="_xlnm.Print_Titles" localSheetId="0">'ноябрь (2)'!$21:$23</definedName>
  </definedNames>
  <calcPr calcId="124519"/>
</workbook>
</file>

<file path=xl/calcChain.xml><?xml version="1.0" encoding="utf-8"?>
<calcChain xmlns="http://schemas.openxmlformats.org/spreadsheetml/2006/main">
  <c r="R83" i="63"/>
  <c r="R84"/>
  <c r="R85"/>
  <c r="R86"/>
  <c r="R87"/>
  <c r="R88"/>
  <c r="R89"/>
  <c r="R90"/>
  <c r="R91"/>
  <c r="R92"/>
  <c r="R93"/>
  <c r="R94"/>
  <c r="R80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2"/>
  <c r="R24"/>
  <c r="R95" l="1"/>
  <c r="T80"/>
  <c r="R96" l="1"/>
  <c r="U80"/>
  <c r="S80"/>
</calcChain>
</file>

<file path=xl/sharedStrings.xml><?xml version="1.0" encoding="utf-8"?>
<sst xmlns="http://schemas.openxmlformats.org/spreadsheetml/2006/main" count="931" uniqueCount="271">
  <si>
    <t>БИН заказчика</t>
  </si>
  <si>
    <t>для государственных учреждений</t>
  </si>
  <si>
    <t>код ГУ</t>
  </si>
  <si>
    <t>финансовый год</t>
  </si>
  <si>
    <t>070140006679</t>
  </si>
  <si>
    <t>Годовой план государственных закупок товаров, работ и услуг</t>
  </si>
  <si>
    <t>общие сведения</t>
  </si>
  <si>
    <t>Утверждаю:</t>
  </si>
  <si>
    <t>План государственных закупок товаров, работ и услуг</t>
  </si>
  <si>
    <t>№ п/п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</si>
  <si>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</si>
  <si>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</si>
  <si>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</si>
  <si>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</si>
  <si>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</si>
  <si>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вид предмета закупок</t>
  </si>
  <si>
    <t>количество, объем</t>
  </si>
  <si>
    <t>цена за единицу, тенге</t>
  </si>
  <si>
    <t>общая сумма, утвержденная для закупки, тенге</t>
  </si>
  <si>
    <t>утвержденная сумма, на первый год трехлетнего периода</t>
  </si>
  <si>
    <t>прогнозная сумма, на второй год трехлетнего периода</t>
  </si>
  <si>
    <t>планируемый срок осуществления государственных закупок (месяц)</t>
  </si>
  <si>
    <t>размер авансового платежа, %</t>
  </si>
  <si>
    <t>тип пункта плана</t>
  </si>
  <si>
    <t>закупки, не превышующие финансовый год</t>
  </si>
  <si>
    <t>услуга</t>
  </si>
  <si>
    <t>январь - декабрь</t>
  </si>
  <si>
    <t>111507 Костанайская область, поселок Качар, 3 микрорайон, дом 2</t>
  </si>
  <si>
    <t>Услуги телефонной связи</t>
  </si>
  <si>
    <t>Услуги по техническому обслуживанию пожарной сигнализации</t>
  </si>
  <si>
    <t>май</t>
  </si>
  <si>
    <t>ноябрь</t>
  </si>
  <si>
    <t>вид бюджета</t>
  </si>
  <si>
    <t xml:space="preserve">наименование заказчика </t>
  </si>
  <si>
    <t xml:space="preserve">код товара, работы, услуги </t>
  </si>
  <si>
    <t xml:space="preserve">наименование закупаемых товаров, работ, услуг </t>
  </si>
  <si>
    <t xml:space="preserve">краткая характеристика (описание)  товаров, работ, услуг </t>
  </si>
  <si>
    <t>дополнительная характеристика  (на казахском языке)</t>
  </si>
  <si>
    <t>дополнительная характеристика  (на русском языке)</t>
  </si>
  <si>
    <t>способ закупок</t>
  </si>
  <si>
    <t>единица измерения</t>
  </si>
  <si>
    <t>срок  поставки товара, выполнения работ, оказания услуг (на казахском языке)</t>
  </si>
  <si>
    <t>срок  поставки товара, выполнения работ, оказания услуг (на русском языке)</t>
  </si>
  <si>
    <t>КАТО</t>
  </si>
  <si>
    <t>поризнак поставщика</t>
  </si>
  <si>
    <t>Из одного источника путем прямого заключения договора</t>
  </si>
  <si>
    <t>қаңтар - желтоқсан</t>
  </si>
  <si>
    <t>111507 Қостанай облысы, Қашар поселкасы, 3 шиғынаудан, үй 2</t>
  </si>
  <si>
    <t>111507 Костанайская область, поселок Качар, 3 микрорайон, дом 3</t>
  </si>
  <si>
    <t>Услуги по промывке и опрессовке системы отопления</t>
  </si>
  <si>
    <t>работа</t>
  </si>
  <si>
    <t>литр</t>
  </si>
  <si>
    <t>штук</t>
  </si>
  <si>
    <t>место поставки товара, выполнения работ, оказания услуг (на русском языке)</t>
  </si>
  <si>
    <t>место поставки товара, выполнения работ, оказания услуг (на казахском языке)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</si>
  <si>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</si>
  <si>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</si>
  <si>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Услуги по распределению горячей воды (тепловой энергии) на коммунально-бытовые нужды</t>
  </si>
  <si>
    <t>Услуги по вывозу (сбору) неопасных отходов/имущества/материалов</t>
  </si>
  <si>
    <t>Услуги санитарные (дезинфекция, дезинсекция, дератизация и аналогичные)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</si>
  <si>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</si>
  <si>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Услуги банков по перечислению/переводу денежных средств</t>
  </si>
  <si>
    <t>Услуги по страхованию гражданско-правовой ответственности владельцев автомобильного транспорта</t>
  </si>
  <si>
    <t>Услуги по техническому обслуживанию системы видеонаблюдения</t>
  </si>
  <si>
    <t>Услуги по вывозу (сбору) опасных отходов/имущества/материалов</t>
  </si>
  <si>
    <t>Работы по ремонту/реконструкции электрического, электрораспределительного/регулирующего оборудования и аналогичной аппаратуры</t>
  </si>
  <si>
    <t>Услуги по технической поддержке сайтов</t>
  </si>
  <si>
    <t>Услуги по поверке средств измерений</t>
  </si>
  <si>
    <t>Услуги по периодическому медицинскому осмотру персонала</t>
  </si>
  <si>
    <t>Услуги учреждений санитарно-эпидемиологической службы</t>
  </si>
  <si>
    <t>Услуги по установке и настройке программного обеспечения</t>
  </si>
  <si>
    <t>ВСЕГО:</t>
  </si>
  <si>
    <t>февраль</t>
  </si>
  <si>
    <t>Услуги по проведению лабораторных/лабораторно-инструментальных исследований/анализов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</si>
  <si>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</si>
  <si>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март</t>
  </si>
  <si>
    <t>товар</t>
  </si>
  <si>
    <t>ПРОЧИЕ ТОВАРЫ</t>
  </si>
  <si>
    <t>ИТОГО ПО УСЛУГАМ: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</si>
  <si>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</si>
  <si>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</si>
  <si>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Работы по ремонту автотранспортных средств, систем, узлов и агрегатов</t>
  </si>
  <si>
    <t>ВАЗ 21093</t>
  </si>
  <si>
    <t>Средство дезинфицирующее</t>
  </si>
  <si>
    <t>Бензин</t>
  </si>
  <si>
    <t>для двигателей с искровым зажиганием, марка АИ-92, неэтилированный и этилированный</t>
  </si>
  <si>
    <t>май - июнь</t>
  </si>
  <si>
    <t>упаковка</t>
  </si>
  <si>
    <t>Лампа люминесцентная</t>
  </si>
  <si>
    <t xml:space="preserve"> </t>
  </si>
  <si>
    <t>Услуги по диагностированию/экспертизе/анализу/испытаниям/тестированию/осмотру</t>
  </si>
  <si>
    <t>Перчатки</t>
  </si>
  <si>
    <t>пара</t>
  </si>
  <si>
    <t>август</t>
  </si>
  <si>
    <t>август - сентябрь</t>
  </si>
  <si>
    <t>сентябрь</t>
  </si>
  <si>
    <t>октябрь</t>
  </si>
  <si>
    <t>октябрь - декабрь</t>
  </si>
  <si>
    <t>қазан - желтоқсан</t>
  </si>
  <si>
    <t>флакон</t>
  </si>
  <si>
    <t>Спирт</t>
  </si>
  <si>
    <t>Услуги по передаче, распределению горячей воды (тепловой энергии) на  коммунально-бытовые нужды</t>
  </si>
  <si>
    <t>ИТОГО ПО ТОВАРАМ</t>
  </si>
  <si>
    <t>работы по ремонту, техническому уходу и обслуживание токонесущей электропроводки</t>
  </si>
  <si>
    <t>февраль - март</t>
  </si>
  <si>
    <t>КГКП "Ясли - сад № 11" ГУ "Аппарат акима посёлка Качар"</t>
  </si>
  <si>
    <t>Услуги по администрированию и техническому обслуживанию программного обеспечения</t>
  </si>
  <si>
    <t>Аи 92</t>
  </si>
  <si>
    <t>энергоэкспертиза</t>
  </si>
  <si>
    <t>проверка знаний ПТЭ и ПТБ при эксплуатации теплоиспользующих установок и тепловых сетей</t>
  </si>
  <si>
    <t>қазан - қараша</t>
  </si>
  <si>
    <t>192021.530.000001</t>
  </si>
  <si>
    <t>110110.700.000000</t>
  </si>
  <si>
    <t>этиловый, доля спирта 95 %</t>
  </si>
  <si>
    <t>712014.000.000000</t>
  </si>
  <si>
    <t>қараша - желтоқсан</t>
  </si>
  <si>
    <t>620920.000.000013</t>
  </si>
  <si>
    <t>Услуги по предоставлению доступа к информационным ресурсам</t>
  </si>
  <si>
    <t>Услуги по предоставлению доступа к информационным ресурсам (сертификация пользователей, получение доступа и др.)</t>
  </si>
  <si>
    <t>353022.000.000001</t>
  </si>
  <si>
    <t>611043.100.000000</t>
  </si>
  <si>
    <t>841112.900.000011</t>
  </si>
  <si>
    <t>749020.000.000011</t>
  </si>
  <si>
    <t>январь</t>
  </si>
  <si>
    <t>353012.200.000001</t>
  </si>
  <si>
    <t>611011.100.000001</t>
  </si>
  <si>
    <t>Услуги местной телефонной связи</t>
  </si>
  <si>
    <t>331910.800.000000</t>
  </si>
  <si>
    <t>802010.000.000004</t>
  </si>
  <si>
    <t>812913.000.000000</t>
  </si>
  <si>
    <t>331411.200.000000</t>
  </si>
  <si>
    <t>381230.000.000000</t>
  </si>
  <si>
    <t>841311.000.000002</t>
  </si>
  <si>
    <t>Услуги по аттестации/оценке и проверке знаний/уровня подготовки персонала/сотрудников</t>
  </si>
  <si>
    <t>620230.000.000003</t>
  </si>
  <si>
    <t>620920.000.000001</t>
  </si>
  <si>
    <t>841212.033.000000</t>
  </si>
  <si>
    <t>823011.000.000000</t>
  </si>
  <si>
    <t>620920.000.000003</t>
  </si>
  <si>
    <t>841212.000.000003</t>
  </si>
  <si>
    <t>292040.100.000001</t>
  </si>
  <si>
    <t>381129.000.000000</t>
  </si>
  <si>
    <t>712019.000.000005</t>
  </si>
  <si>
    <t>июль</t>
  </si>
  <si>
    <t>қаңтар - ақпан</t>
  </si>
  <si>
    <t>январь - февраль</t>
  </si>
  <si>
    <t>производственный контроль</t>
  </si>
  <si>
    <t>Коммунальное государственное казенное предприятие                                                                                                                                                  "Ясли - сад № 11" ГУ "Аппарат акима посёлка Качар"</t>
  </si>
  <si>
    <t>май - декабрь</t>
  </si>
  <si>
    <t>712019.000.000010</t>
  </si>
  <si>
    <t>Определение HbsAg вируса гепатита В в крови (ИФА)</t>
  </si>
  <si>
    <t>Определение наличия антител к вирусу гепатита С (ИФА)</t>
  </si>
  <si>
    <t>шілде - тамыз</t>
  </si>
  <si>
    <t>июль - август</t>
  </si>
  <si>
    <t>712019.000.000009</t>
  </si>
  <si>
    <t>қыркүйек - қазан</t>
  </si>
  <si>
    <t>сентябрь - октябрь</t>
  </si>
  <si>
    <t>620920.000.000017</t>
  </si>
  <si>
    <t>Услуги по заправке картриджей</t>
  </si>
  <si>
    <t>581440.000.000000</t>
  </si>
  <si>
    <t>Услуги по предоставлению лицензий на право использования оригиналов журналов и изданий периодических</t>
  </si>
  <si>
    <t>Услуги по предоставлению лицензий на право использования оригиналов журналов и изданий периодических, без получения авторских и имущественных прав</t>
  </si>
  <si>
    <t>ноябрь - декабрь</t>
  </si>
  <si>
    <t>2020 год</t>
  </si>
  <si>
    <t>Услуги по техническому обслуживанию охранной сигнализации</t>
  </si>
  <si>
    <t>351310.100.000000</t>
  </si>
  <si>
    <t xml:space="preserve">Услуги по техническому обслуживанию речевого оповещения людей </t>
  </si>
  <si>
    <t>Услуги по вывозу ТБО</t>
  </si>
  <si>
    <t>обслуживание программного продукта 1С: Предприятие 8 Бухгалтерский учет государственных предприятий Казахстана</t>
  </si>
  <si>
    <t>Услуги по передаче/распределению электроэнергии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</si>
  <si>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</si>
  <si>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</si>
  <si>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841311.000.000001</t>
  </si>
  <si>
    <t>повышение квалификации медсестер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</si>
  <si>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</si>
  <si>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</si>
  <si>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</si>
  <si>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 xml:space="preserve">ақпан - наурыз </t>
  </si>
  <si>
    <t>хостинг сайта, продление домена</t>
  </si>
  <si>
    <t>семинар по налогам</t>
  </si>
  <si>
    <t>наурыз - сәуір</t>
  </si>
  <si>
    <t>март - апрель</t>
  </si>
  <si>
    <t>Дезотабс № 300</t>
  </si>
  <si>
    <t>265166.900.000018</t>
  </si>
  <si>
    <t>тепловизор</t>
  </si>
  <si>
    <t>Спрей антисептический</t>
  </si>
  <si>
    <t>212013.990.000618</t>
  </si>
  <si>
    <t>мамыр- маусым</t>
  </si>
  <si>
    <t>ремонт плиты</t>
  </si>
  <si>
    <t>мамыр- желтоқсан</t>
  </si>
  <si>
    <t>Работы по ремонту бытовых электроприборов</t>
  </si>
  <si>
    <t>952110.000.000000</t>
  </si>
  <si>
    <t>Работы по ремонту бытовых электроприборов и их частей</t>
  </si>
  <si>
    <t>переносной</t>
  </si>
  <si>
    <t>Запрос ценовых предложений</t>
  </si>
  <si>
    <t>спрей</t>
  </si>
  <si>
    <t>202014.900.000010</t>
  </si>
  <si>
    <t>на основе натриевой соли дихлоризоциануровой кислот</t>
  </si>
  <si>
    <t>Дезостерил - Хлор № 300</t>
  </si>
  <si>
    <t>141230.100.000016</t>
  </si>
  <si>
    <t>для защиты рук, нитриловые</t>
  </si>
  <si>
    <t xml:space="preserve">Дезостерил - суперэлит, 1 л с локтевым дозатором </t>
  </si>
  <si>
    <t xml:space="preserve">Дезостерил - суперэлит, канистра 5 л </t>
  </si>
  <si>
    <t>70% объем 50 мл</t>
  </si>
  <si>
    <t>переносной, для измерения температуры</t>
  </si>
  <si>
    <t>тонкие, нитриловые, неопудренные, размер L, текстурированные</t>
  </si>
  <si>
    <t>июнь</t>
  </si>
  <si>
    <t>749020.000.000009</t>
  </si>
  <si>
    <t>Услуги по страхованию от несчастных случаев</t>
  </si>
  <si>
    <t>Услуги по обязательному страхованию работника от несчастных случаев при использовании им трудовых (служебных) обязанностей</t>
  </si>
  <si>
    <t>семинар по кадровому делопроизводству</t>
  </si>
  <si>
    <t>семинар  по  государственным закупкам</t>
  </si>
  <si>
    <t>маусым - шілде</t>
  </si>
  <si>
    <t>июнь - июль</t>
  </si>
  <si>
    <t>Запрос ценовых предложений по специальному порядку</t>
  </si>
  <si>
    <t>маусым - желтоқсан</t>
  </si>
  <si>
    <t>июнь - декабрь</t>
  </si>
  <si>
    <t>в течении 30 календарных дней после заключения договора</t>
  </si>
  <si>
    <t>Шарт жасасып болғаннан кейін 30 күнтізбелік күннің ішінде</t>
  </si>
  <si>
    <t>камерная дезинфекция пастельных принадлежностей</t>
  </si>
  <si>
    <t>информационно-технологическое сопровождение "1С: Предприятие"(ИТС)</t>
  </si>
  <si>
    <t>ежемесячно с июня по декабрь</t>
  </si>
  <si>
    <t>айсайын  маусымнан бастап желтоқсан бойынша</t>
  </si>
  <si>
    <t>пожарная безопасность</t>
  </si>
  <si>
    <t>охрана труда</t>
  </si>
  <si>
    <t>Работы по строительству/монтажу/демонтажу дренажных систем</t>
  </si>
  <si>
    <t>432211.900.000000</t>
  </si>
  <si>
    <t>авансовая книжка</t>
  </si>
  <si>
    <t>Услуги по пересылке регистрируемых почтовых отправлений</t>
  </si>
  <si>
    <t>Услуги по пересылке регистрируемых почтовых отправлений (внутренних и международных)</t>
  </si>
  <si>
    <t>531012.200.000001</t>
  </si>
  <si>
    <t>Лебедева Г.В.</t>
  </si>
  <si>
    <t>семинар по питанию</t>
  </si>
  <si>
    <t>тамыз- қыркүйек</t>
  </si>
  <si>
    <t>ремонт забора</t>
  </si>
  <si>
    <t>439940.190.000000</t>
  </si>
  <si>
    <t>Сварочно-монтажные работы</t>
  </si>
  <si>
    <t>июль - декабрь</t>
  </si>
  <si>
    <t>шілде - желтоқсан</t>
  </si>
  <si>
    <t>141932.350.000020</t>
  </si>
  <si>
    <t>Маска</t>
  </si>
  <si>
    <t>одноразовая, из гипоаллергенного материала</t>
  </si>
  <si>
    <t>259911.300.000001</t>
  </si>
  <si>
    <t>Дозатор</t>
  </si>
  <si>
    <t>локтевой</t>
  </si>
  <si>
    <t>для жидкого мыла, металлический</t>
  </si>
  <si>
    <t>222929.500.000008</t>
  </si>
  <si>
    <t>Коврик</t>
  </si>
  <si>
    <t>дезинфекционный, из смешанного материала</t>
  </si>
  <si>
    <t>Део Хлор №300</t>
  </si>
  <si>
    <t>услуги по установке и настройке антивирусных программ</t>
  </si>
  <si>
    <t>274015.100.000000</t>
  </si>
  <si>
    <t>тип цоколя h23, мощность 40 Ватт</t>
  </si>
  <si>
    <t>120 см</t>
  </si>
  <si>
    <t>октябрь -  ноябрь</t>
  </si>
  <si>
    <t>749020.000.000101</t>
  </si>
  <si>
    <t>Услуги по заправке техническими газами/жидкостями</t>
  </si>
  <si>
    <t>заправка огнетушителей</t>
  </si>
  <si>
    <t>Услуга по доступу к сайту Журнала «Государственный заказ. Вопросы и ответы»</t>
  </si>
  <si>
    <t xml:space="preserve">многофункциональная справочно-экспертная система, </t>
  </si>
  <si>
    <t xml:space="preserve">Запрос ценовых предложений </t>
  </si>
  <si>
    <t>382129.000.000001</t>
  </si>
  <si>
    <t>Услуги по утилизации имущества</t>
  </si>
  <si>
    <t>ноябрь -  декабрь</t>
  </si>
  <si>
    <t>услуги по техническому контролю (осмотру) дорожных транспортных средств</t>
  </si>
  <si>
    <t>Приказ № 220 от 25.11.2020 г.</t>
  </si>
  <si>
    <t>821913.000.000003</t>
  </si>
  <si>
    <t>Услуги по оформлению</t>
  </si>
  <si>
    <t>Услуги по оформлению/получению технической/правоустанавливающей/разрешительной и иной документации (оформление/переоформление/подготовка/регистрация/перерегистрация в соответствующих органах/реестрах и аналогичное)</t>
  </si>
  <si>
    <t>государственная регистрация имущественного комплекса нежилого значения (здания, строения, сооружения)</t>
  </si>
  <si>
    <t>государственная регистрация права собственности, землепользования, иных прав (обременений прав) на земельный участок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</si>
</sst>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1" xfId="0" applyFont="1" applyFill="1" applyBorder="1" applyAlignment="1">
      <alignment textRotation="90" wrapText="1"/>
    </xf>
    <xf numFmtId="0" fontId="0" fillId="0" borderId="1" xfId="0" applyFont="1" applyFill="1" applyBorder="1" applyAlignment="1">
      <alignment textRotation="90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4" fontId="2" fillId="0" borderId="1" xfId="0" applyNumberFormat="1" applyFont="1" applyFill="1" applyBorder="1" applyAlignment="1"/>
    <xf numFmtId="9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0" xfId="0" applyFont="1" applyFill="1" applyBorder="1" applyAlignment="1">
      <alignment wrapText="1"/>
    </xf>
    <xf numFmtId="49" fontId="2" fillId="0" borderId="1" xfId="0" applyNumberFormat="1" applyFont="1" applyFill="1" applyBorder="1" applyAlignment="1"/>
    <xf numFmtId="0" fontId="0" fillId="0" borderId="0" xfId="0" applyFill="1" applyBorder="1" applyAlignment="1">
      <alignment wrapText="1"/>
    </xf>
    <xf numFmtId="2" fontId="2" fillId="0" borderId="1" xfId="0" applyNumberFormat="1" applyFont="1" applyFill="1" applyBorder="1" applyAlignment="1"/>
    <xf numFmtId="0" fontId="0" fillId="0" borderId="0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vertical="center"/>
    </xf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0" fillId="0" borderId="0" xfId="0" applyFill="1"/>
    <xf numFmtId="1" fontId="2" fillId="0" borderId="1" xfId="0" applyNumberFormat="1" applyFont="1" applyFill="1" applyBorder="1" applyAlignment="1"/>
    <xf numFmtId="4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4" fontId="2" fillId="0" borderId="1" xfId="0" applyNumberFormat="1" applyFont="1" applyFill="1" applyBorder="1"/>
    <xf numFmtId="9" fontId="2" fillId="0" borderId="1" xfId="0" applyNumberFormat="1" applyFont="1" applyFill="1" applyBorder="1"/>
    <xf numFmtId="4" fontId="3" fillId="0" borderId="1" xfId="0" applyNumberFormat="1" applyFont="1" applyFill="1" applyBorder="1"/>
    <xf numFmtId="0" fontId="7" fillId="0" borderId="0" xfId="0" applyFont="1" applyFill="1" applyAlignment="1"/>
    <xf numFmtId="0" fontId="7" fillId="0" borderId="0" xfId="0" applyFont="1" applyFill="1"/>
    <xf numFmtId="0" fontId="7" fillId="0" borderId="0" xfId="0" applyFont="1" applyFill="1" applyBorder="1" applyAlignment="1"/>
    <xf numFmtId="0" fontId="8" fillId="0" borderId="1" xfId="0" applyFont="1" applyFill="1" applyBorder="1" applyAlignment="1"/>
    <xf numFmtId="0" fontId="8" fillId="0" borderId="0" xfId="0" applyFont="1" applyFill="1" applyAlignment="1">
      <alignment wrapText="1"/>
    </xf>
    <xf numFmtId="0" fontId="2" fillId="0" borderId="2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2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4" fillId="0" borderId="0" xfId="0" applyFont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vertical="center" textRotation="90" wrapText="1"/>
    </xf>
    <xf numFmtId="0" fontId="0" fillId="0" borderId="5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/>
    <xf numFmtId="2" fontId="2" fillId="0" borderId="0" xfId="0" applyNumberFormat="1" applyFont="1" applyFill="1" applyBorder="1" applyAlignment="1"/>
    <xf numFmtId="0" fontId="7" fillId="0" borderId="0" xfId="0" applyFont="1" applyFill="1" applyBorder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4" fontId="2" fillId="0" borderId="0" xfId="0" applyNumberFormat="1" applyFont="1" applyFill="1" applyBorder="1"/>
    <xf numFmtId="4" fontId="3" fillId="0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28</xdr:row>
      <xdr:rowOff>0</xdr:rowOff>
    </xdr:from>
    <xdr:to>
      <xdr:col>10</xdr:col>
      <xdr:colOff>47625</xdr:colOff>
      <xdr:row>28</xdr:row>
      <xdr:rowOff>66675</xdr:rowOff>
    </xdr:to>
    <xdr:sp macro="" textlink="">
      <xdr:nvSpPr>
        <xdr:cNvPr id="2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1212532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28575</xdr:colOff>
      <xdr:row>79</xdr:row>
      <xdr:rowOff>0</xdr:rowOff>
    </xdr:from>
    <xdr:to>
      <xdr:col>10</xdr:col>
      <xdr:colOff>76200</xdr:colOff>
      <xdr:row>90</xdr:row>
      <xdr:rowOff>131913</xdr:rowOff>
    </xdr:to>
    <xdr:sp macro="" textlink="">
      <xdr:nvSpPr>
        <xdr:cNvPr id="3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48500" y="63779400"/>
          <a:ext cx="47625" cy="9018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4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5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6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7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8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9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47625</xdr:rowOff>
    </xdr:to>
    <xdr:sp macro="" textlink="">
      <xdr:nvSpPr>
        <xdr:cNvPr id="10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76200</xdr:rowOff>
    </xdr:to>
    <xdr:sp macro="" textlink="">
      <xdr:nvSpPr>
        <xdr:cNvPr id="11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76200</xdr:rowOff>
    </xdr:to>
    <xdr:sp macro="" textlink="">
      <xdr:nvSpPr>
        <xdr:cNvPr id="12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66675</xdr:rowOff>
    </xdr:to>
    <xdr:sp macro="" textlink="">
      <xdr:nvSpPr>
        <xdr:cNvPr id="13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76200</xdr:rowOff>
    </xdr:to>
    <xdr:sp macro="" textlink="">
      <xdr:nvSpPr>
        <xdr:cNvPr id="14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47625</xdr:rowOff>
    </xdr:to>
    <xdr:sp macro="" textlink="">
      <xdr:nvSpPr>
        <xdr:cNvPr id="15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16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17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18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19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87</xdr:row>
      <xdr:rowOff>879209</xdr:rowOff>
    </xdr:to>
    <xdr:sp macro="" textlink="">
      <xdr:nvSpPr>
        <xdr:cNvPr id="20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41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28575</xdr:colOff>
      <xdr:row>79</xdr:row>
      <xdr:rowOff>0</xdr:rowOff>
    </xdr:from>
    <xdr:to>
      <xdr:col>10</xdr:col>
      <xdr:colOff>76200</xdr:colOff>
      <xdr:row>87</xdr:row>
      <xdr:rowOff>879209</xdr:rowOff>
    </xdr:to>
    <xdr:sp macro="" textlink="">
      <xdr:nvSpPr>
        <xdr:cNvPr id="21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48500" y="63779400"/>
          <a:ext cx="47625" cy="6641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87</xdr:row>
      <xdr:rowOff>879209</xdr:rowOff>
    </xdr:to>
    <xdr:sp macro="" textlink="">
      <xdr:nvSpPr>
        <xdr:cNvPr id="22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41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28575</xdr:colOff>
      <xdr:row>79</xdr:row>
      <xdr:rowOff>0</xdr:rowOff>
    </xdr:from>
    <xdr:to>
      <xdr:col>10</xdr:col>
      <xdr:colOff>76200</xdr:colOff>
      <xdr:row>87</xdr:row>
      <xdr:rowOff>879209</xdr:rowOff>
    </xdr:to>
    <xdr:sp macro="" textlink="">
      <xdr:nvSpPr>
        <xdr:cNvPr id="23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48500" y="63779400"/>
          <a:ext cx="47625" cy="6641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24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25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26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27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28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47625</xdr:colOff>
      <xdr:row>28</xdr:row>
      <xdr:rowOff>66675</xdr:rowOff>
    </xdr:to>
    <xdr:sp macro="" textlink="">
      <xdr:nvSpPr>
        <xdr:cNvPr id="29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1212532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30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31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32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33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34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35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47625</xdr:rowOff>
    </xdr:to>
    <xdr:sp macro="" textlink="">
      <xdr:nvSpPr>
        <xdr:cNvPr id="36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76200</xdr:rowOff>
    </xdr:to>
    <xdr:sp macro="" textlink="">
      <xdr:nvSpPr>
        <xdr:cNvPr id="37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76200</xdr:rowOff>
    </xdr:to>
    <xdr:sp macro="" textlink="">
      <xdr:nvSpPr>
        <xdr:cNvPr id="38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66675</xdr:rowOff>
    </xdr:to>
    <xdr:sp macro="" textlink="">
      <xdr:nvSpPr>
        <xdr:cNvPr id="39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47625</xdr:colOff>
      <xdr:row>35</xdr:row>
      <xdr:rowOff>76200</xdr:rowOff>
    </xdr:to>
    <xdr:sp macro="" textlink="">
      <xdr:nvSpPr>
        <xdr:cNvPr id="40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2001202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47625</xdr:rowOff>
    </xdr:to>
    <xdr:sp macro="" textlink="">
      <xdr:nvSpPr>
        <xdr:cNvPr id="41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42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43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44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45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89</xdr:row>
      <xdr:rowOff>670072</xdr:rowOff>
    </xdr:to>
    <xdr:sp macro="" textlink="">
      <xdr:nvSpPr>
        <xdr:cNvPr id="46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8537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28575</xdr:colOff>
      <xdr:row>79</xdr:row>
      <xdr:rowOff>0</xdr:rowOff>
    </xdr:from>
    <xdr:to>
      <xdr:col>10</xdr:col>
      <xdr:colOff>76200</xdr:colOff>
      <xdr:row>89</xdr:row>
      <xdr:rowOff>670072</xdr:rowOff>
    </xdr:to>
    <xdr:sp macro="" textlink="">
      <xdr:nvSpPr>
        <xdr:cNvPr id="47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48500" y="63779400"/>
          <a:ext cx="47625" cy="8537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89</xdr:row>
      <xdr:rowOff>670072</xdr:rowOff>
    </xdr:to>
    <xdr:sp macro="" textlink="">
      <xdr:nvSpPr>
        <xdr:cNvPr id="48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8537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28575</xdr:colOff>
      <xdr:row>79</xdr:row>
      <xdr:rowOff>0</xdr:rowOff>
    </xdr:from>
    <xdr:to>
      <xdr:col>10</xdr:col>
      <xdr:colOff>76200</xdr:colOff>
      <xdr:row>89</xdr:row>
      <xdr:rowOff>670072</xdr:rowOff>
    </xdr:to>
    <xdr:sp macro="" textlink="">
      <xdr:nvSpPr>
        <xdr:cNvPr id="49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48500" y="63779400"/>
          <a:ext cx="47625" cy="8537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50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51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52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53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54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31750</xdr:colOff>
      <xdr:row>79</xdr:row>
      <xdr:rowOff>0</xdr:rowOff>
    </xdr:from>
    <xdr:to>
      <xdr:col>32</xdr:col>
      <xdr:colOff>79375</xdr:colOff>
      <xdr:row>90</xdr:row>
      <xdr:rowOff>375481</xdr:rowOff>
    </xdr:to>
    <xdr:sp macro="" textlink="">
      <xdr:nvSpPr>
        <xdr:cNvPr id="55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25758775" y="63779400"/>
          <a:ext cx="47625" cy="926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47625</xdr:colOff>
      <xdr:row>87</xdr:row>
      <xdr:rowOff>879209</xdr:rowOff>
    </xdr:to>
    <xdr:sp macro="" textlink="">
      <xdr:nvSpPr>
        <xdr:cNvPr id="56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3457575" y="63779400"/>
          <a:ext cx="47625" cy="6641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47625</xdr:colOff>
      <xdr:row>87</xdr:row>
      <xdr:rowOff>879209</xdr:rowOff>
    </xdr:to>
    <xdr:sp macro="" textlink="">
      <xdr:nvSpPr>
        <xdr:cNvPr id="57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3457575" y="63779400"/>
          <a:ext cx="47625" cy="6641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47625</xdr:colOff>
      <xdr:row>87</xdr:row>
      <xdr:rowOff>879209</xdr:rowOff>
    </xdr:to>
    <xdr:sp macro="" textlink="">
      <xdr:nvSpPr>
        <xdr:cNvPr id="58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3457575" y="63779400"/>
          <a:ext cx="47625" cy="6641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47625</xdr:colOff>
      <xdr:row>87</xdr:row>
      <xdr:rowOff>879209</xdr:rowOff>
    </xdr:to>
    <xdr:sp macro="" textlink="">
      <xdr:nvSpPr>
        <xdr:cNvPr id="59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3457575" y="63779400"/>
          <a:ext cx="47625" cy="6641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47625</xdr:colOff>
      <xdr:row>90</xdr:row>
      <xdr:rowOff>375481</xdr:rowOff>
    </xdr:to>
    <xdr:sp macro="" textlink="">
      <xdr:nvSpPr>
        <xdr:cNvPr id="60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3457575" y="63779400"/>
          <a:ext cx="47625" cy="926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47625</xdr:colOff>
      <xdr:row>90</xdr:row>
      <xdr:rowOff>375481</xdr:rowOff>
    </xdr:to>
    <xdr:sp macro="" textlink="">
      <xdr:nvSpPr>
        <xdr:cNvPr id="61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3457575" y="63779400"/>
          <a:ext cx="47625" cy="926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47625</xdr:colOff>
      <xdr:row>90</xdr:row>
      <xdr:rowOff>375481</xdr:rowOff>
    </xdr:to>
    <xdr:sp macro="" textlink="">
      <xdr:nvSpPr>
        <xdr:cNvPr id="62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3457575" y="63779400"/>
          <a:ext cx="47625" cy="926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47625</xdr:colOff>
      <xdr:row>90</xdr:row>
      <xdr:rowOff>375481</xdr:rowOff>
    </xdr:to>
    <xdr:sp macro="" textlink="">
      <xdr:nvSpPr>
        <xdr:cNvPr id="63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3457575" y="63779400"/>
          <a:ext cx="47625" cy="926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64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65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66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67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68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69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70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47625</xdr:rowOff>
    </xdr:to>
    <xdr:sp macro="" textlink="">
      <xdr:nvSpPr>
        <xdr:cNvPr id="71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72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73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74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75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47625</xdr:colOff>
      <xdr:row>86</xdr:row>
      <xdr:rowOff>289455</xdr:rowOff>
    </xdr:to>
    <xdr:sp macro="" textlink="">
      <xdr:nvSpPr>
        <xdr:cNvPr id="76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3779400"/>
          <a:ext cx="47625" cy="503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28575</xdr:colOff>
      <xdr:row>79</xdr:row>
      <xdr:rowOff>0</xdr:rowOff>
    </xdr:from>
    <xdr:to>
      <xdr:col>9</xdr:col>
      <xdr:colOff>76200</xdr:colOff>
      <xdr:row>86</xdr:row>
      <xdr:rowOff>289455</xdr:rowOff>
    </xdr:to>
    <xdr:sp macro="" textlink="">
      <xdr:nvSpPr>
        <xdr:cNvPr id="77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62575" y="63779400"/>
          <a:ext cx="47625" cy="503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47625</xdr:colOff>
      <xdr:row>86</xdr:row>
      <xdr:rowOff>289455</xdr:rowOff>
    </xdr:to>
    <xdr:sp macro="" textlink="">
      <xdr:nvSpPr>
        <xdr:cNvPr id="78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3779400"/>
          <a:ext cx="47625" cy="503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28575</xdr:colOff>
      <xdr:row>79</xdr:row>
      <xdr:rowOff>0</xdr:rowOff>
    </xdr:from>
    <xdr:to>
      <xdr:col>9</xdr:col>
      <xdr:colOff>76200</xdr:colOff>
      <xdr:row>86</xdr:row>
      <xdr:rowOff>289455</xdr:rowOff>
    </xdr:to>
    <xdr:sp macro="" textlink="">
      <xdr:nvSpPr>
        <xdr:cNvPr id="79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62575" y="63779400"/>
          <a:ext cx="47625" cy="503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80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81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82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83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84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85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86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87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88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89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90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91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47625</xdr:rowOff>
    </xdr:to>
    <xdr:sp macro="" textlink="">
      <xdr:nvSpPr>
        <xdr:cNvPr id="92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93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94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95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96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97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98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99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100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101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86</xdr:row>
      <xdr:rowOff>289455</xdr:rowOff>
    </xdr:to>
    <xdr:sp macro="" textlink="">
      <xdr:nvSpPr>
        <xdr:cNvPr id="102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503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86</xdr:row>
      <xdr:rowOff>289455</xdr:rowOff>
    </xdr:to>
    <xdr:sp macro="" textlink="">
      <xdr:nvSpPr>
        <xdr:cNvPr id="103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503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47625</xdr:rowOff>
    </xdr:to>
    <xdr:sp macro="" textlink="">
      <xdr:nvSpPr>
        <xdr:cNvPr id="104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105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106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107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108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47625</xdr:rowOff>
    </xdr:to>
    <xdr:sp macro="" textlink="">
      <xdr:nvSpPr>
        <xdr:cNvPr id="109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110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111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66675</xdr:rowOff>
    </xdr:to>
    <xdr:sp macro="" textlink="">
      <xdr:nvSpPr>
        <xdr:cNvPr id="112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47625</xdr:colOff>
      <xdr:row>80</xdr:row>
      <xdr:rowOff>76200</xdr:rowOff>
    </xdr:to>
    <xdr:sp macro="" textlink="">
      <xdr:nvSpPr>
        <xdr:cNvPr id="113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5334000" y="64036575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47625</xdr:rowOff>
    </xdr:to>
    <xdr:sp macro="" textlink="">
      <xdr:nvSpPr>
        <xdr:cNvPr id="114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115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116" name="AutoShape 4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66675</xdr:rowOff>
    </xdr:to>
    <xdr:sp macro="" textlink="">
      <xdr:nvSpPr>
        <xdr:cNvPr id="117" name="AutoShape 5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76200</xdr:rowOff>
    </xdr:to>
    <xdr:sp macro="" textlink="">
      <xdr:nvSpPr>
        <xdr:cNvPr id="118" name="AutoShape 7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47625</xdr:colOff>
      <xdr:row>79</xdr:row>
      <xdr:rowOff>47625</xdr:rowOff>
    </xdr:to>
    <xdr:sp macro="" textlink="">
      <xdr:nvSpPr>
        <xdr:cNvPr id="119" name="AutoShape 1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186035</xdr:colOff>
      <xdr:row>80</xdr:row>
      <xdr:rowOff>35718</xdr:rowOff>
    </xdr:to>
    <xdr:sp macro="" textlink="">
      <xdr:nvSpPr>
        <xdr:cNvPr id="120" name="AutoShape 3" descr="https://oebs.goszakup.gov.kz/OA_HTML/cabo/images/swan/t.gif"/>
        <xdr:cNvSpPr>
          <a:spLocks noChangeAspect="1" noChangeArrowheads="1"/>
        </xdr:cNvSpPr>
      </xdr:nvSpPr>
      <xdr:spPr bwMode="auto">
        <a:xfrm>
          <a:off x="7019925" y="63779400"/>
          <a:ext cx="186035" cy="292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29"/>
  <sheetViews>
    <sheetView tabSelected="1" zoomScale="80" zoomScaleNormal="80" workbookViewId="0">
      <selection activeCell="AI72" sqref="AI72"/>
    </sheetView>
  </sheetViews>
  <sheetFormatPr defaultRowHeight="15"/>
  <cols>
    <col min="1" max="1" width="5" customWidth="1"/>
    <col min="2" max="2" width="14" customWidth="1"/>
    <col min="3" max="3" width="9.140625" customWidth="1"/>
    <col min="4" max="4" width="5.42578125" customWidth="1"/>
    <col min="5" max="5" width="5.140625" customWidth="1"/>
    <col min="6" max="6" width="5.42578125" customWidth="1"/>
    <col min="7" max="7" width="7.7109375" customWidth="1"/>
    <col min="8" max="8" width="7.28515625" customWidth="1"/>
    <col min="9" max="9" width="20.85546875" customWidth="1"/>
    <col min="10" max="10" width="25.28515625" customWidth="1"/>
    <col min="11" max="11" width="29.85546875" customWidth="1"/>
    <col min="12" max="12" width="8.5703125" customWidth="1"/>
    <col min="13" max="13" width="14.140625" customWidth="1"/>
    <col min="14" max="14" width="18.42578125" customWidth="1"/>
    <col min="15" max="15" width="9" customWidth="1"/>
    <col min="16" max="16" width="5.85546875" customWidth="1"/>
    <col min="17" max="17" width="12.28515625" customWidth="1"/>
    <col min="18" max="19" width="15.85546875" customWidth="1"/>
    <col min="20" max="20" width="15.28515625" customWidth="1"/>
    <col min="21" max="21" width="16.28515625" customWidth="1"/>
    <col min="22" max="22" width="10.85546875" customWidth="1"/>
    <col min="23" max="23" width="13" customWidth="1"/>
    <col min="24" max="24" width="12.5703125" customWidth="1"/>
    <col min="25" max="25" width="11" customWidth="1"/>
    <col min="26" max="26" width="17" customWidth="1"/>
    <col min="27" max="27" width="17.7109375" customWidth="1"/>
    <col min="28" max="28" width="5.85546875" customWidth="1"/>
    <col min="29" max="29" width="4.140625" customWidth="1"/>
    <col min="30" max="30" width="7.140625" customWidth="1"/>
    <col min="32" max="32" width="10.7109375" bestFit="1" customWidth="1"/>
    <col min="33" max="33" width="15" customWidth="1"/>
    <col min="35" max="35" width="14.7109375" customWidth="1"/>
    <col min="37" max="37" width="13.5703125" bestFit="1" customWidth="1"/>
  </cols>
  <sheetData>
    <row r="1" spans="1:18" ht="18.7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8" ht="18.7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ht="18.7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8" ht="18.75">
      <c r="A4" s="20"/>
      <c r="B4" s="21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8" ht="18.75">
      <c r="A5" s="20"/>
      <c r="B5" s="20"/>
      <c r="C5" s="20"/>
      <c r="D5" s="20"/>
      <c r="E5" s="20"/>
      <c r="F5" s="20"/>
      <c r="G5" s="20"/>
      <c r="H5" s="20"/>
      <c r="I5" s="20"/>
      <c r="J5" s="20"/>
      <c r="K5" s="69"/>
      <c r="L5" s="69"/>
      <c r="M5" s="19"/>
      <c r="N5" s="5"/>
    </row>
    <row r="6" spans="1:18" ht="18.75">
      <c r="A6" s="20"/>
      <c r="B6" s="20" t="s">
        <v>6</v>
      </c>
      <c r="C6" s="20"/>
      <c r="D6" s="20"/>
      <c r="E6" s="20"/>
      <c r="F6" s="20"/>
      <c r="G6" s="20"/>
      <c r="H6" s="20"/>
      <c r="I6" s="20"/>
      <c r="J6" s="20"/>
      <c r="K6" s="55"/>
      <c r="L6" s="55"/>
      <c r="M6" s="19"/>
      <c r="N6" s="2"/>
      <c r="P6" s="2"/>
      <c r="Q6" s="2"/>
    </row>
    <row r="7" spans="1:18" ht="18.75">
      <c r="A7" s="70" t="s">
        <v>0</v>
      </c>
      <c r="B7" s="70"/>
      <c r="C7" s="26" t="s">
        <v>1</v>
      </c>
      <c r="D7" s="26"/>
      <c r="E7" s="26"/>
      <c r="F7" s="26"/>
      <c r="G7" s="26"/>
      <c r="H7" s="70" t="s">
        <v>33</v>
      </c>
      <c r="I7" s="70"/>
      <c r="J7" s="70"/>
      <c r="K7" s="71" t="s">
        <v>3</v>
      </c>
      <c r="L7" s="55"/>
      <c r="M7" s="19"/>
      <c r="N7" s="19"/>
    </row>
    <row r="8" spans="1:18" ht="18.75">
      <c r="A8" s="70"/>
      <c r="B8" s="70"/>
      <c r="C8" s="70" t="s">
        <v>2</v>
      </c>
      <c r="D8" s="70"/>
      <c r="E8" s="70" t="s">
        <v>32</v>
      </c>
      <c r="F8" s="70"/>
      <c r="G8" s="70"/>
      <c r="H8" s="70"/>
      <c r="I8" s="70"/>
      <c r="J8" s="70"/>
      <c r="K8" s="72"/>
      <c r="L8" s="23"/>
      <c r="M8" s="2"/>
      <c r="N8" s="3"/>
      <c r="R8" s="2"/>
    </row>
    <row r="9" spans="1:18" ht="18.75">
      <c r="A9" s="66">
        <v>1</v>
      </c>
      <c r="B9" s="66"/>
      <c r="C9" s="66">
        <v>2</v>
      </c>
      <c r="D9" s="66"/>
      <c r="E9" s="66">
        <v>3</v>
      </c>
      <c r="F9" s="66"/>
      <c r="G9" s="66"/>
      <c r="H9" s="66">
        <v>4</v>
      </c>
      <c r="I9" s="66"/>
      <c r="J9" s="66"/>
      <c r="K9" s="24">
        <v>5</v>
      </c>
      <c r="L9" s="20"/>
    </row>
    <row r="10" spans="1:18" ht="42.75" customHeight="1">
      <c r="A10" s="67" t="s">
        <v>4</v>
      </c>
      <c r="B10" s="67"/>
      <c r="C10" s="66"/>
      <c r="D10" s="66"/>
      <c r="E10" s="66"/>
      <c r="F10" s="66"/>
      <c r="G10" s="66"/>
      <c r="H10" s="68" t="s">
        <v>105</v>
      </c>
      <c r="I10" s="68"/>
      <c r="J10" s="68"/>
      <c r="K10" s="22" t="s">
        <v>163</v>
      </c>
      <c r="L10" s="20"/>
    </row>
    <row r="11" spans="1:18" ht="18.7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8" ht="18.75">
      <c r="A12" s="20"/>
      <c r="B12" s="20"/>
      <c r="C12" s="20"/>
      <c r="D12" s="20"/>
      <c r="E12" s="20"/>
      <c r="F12" s="20"/>
      <c r="G12" s="20"/>
      <c r="H12" s="20"/>
      <c r="I12" s="39" t="s">
        <v>265</v>
      </c>
      <c r="J12" s="40"/>
      <c r="K12" s="20"/>
      <c r="L12" s="20"/>
    </row>
    <row r="13" spans="1:18" ht="18.7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8" ht="21.75" customHeight="1">
      <c r="A14" s="20" t="s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8" ht="39" customHeight="1">
      <c r="A15" s="64" t="s">
        <v>147</v>
      </c>
      <c r="B15" s="64"/>
      <c r="C15" s="64"/>
      <c r="D15" s="64"/>
      <c r="E15" s="64"/>
      <c r="F15" s="64"/>
      <c r="G15" s="64"/>
      <c r="H15" s="64"/>
      <c r="I15" s="64"/>
      <c r="J15" s="20"/>
      <c r="K15" s="20"/>
      <c r="L15" s="20"/>
    </row>
    <row r="16" spans="1:18" ht="30.75" customHeight="1">
      <c r="A16" s="25" t="s">
        <v>231</v>
      </c>
      <c r="B16" s="25"/>
      <c r="C16" s="25"/>
      <c r="D16" s="25"/>
      <c r="E16" s="25"/>
      <c r="F16" s="25"/>
      <c r="G16" s="25"/>
      <c r="H16" s="25"/>
      <c r="I16" s="20"/>
      <c r="J16" s="20"/>
      <c r="K16" s="20"/>
      <c r="L16" s="20"/>
    </row>
    <row r="17" spans="1:47" ht="18.7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47" ht="18.7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47" ht="18.75">
      <c r="A19" s="20"/>
      <c r="B19" s="21" t="s">
        <v>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47" ht="18.7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47" ht="15" customHeight="1">
      <c r="A21" s="62" t="s">
        <v>9</v>
      </c>
      <c r="B21" s="62" t="s">
        <v>23</v>
      </c>
      <c r="C21" s="65" t="s">
        <v>1</v>
      </c>
      <c r="D21" s="65"/>
      <c r="E21" s="65"/>
      <c r="F21" s="65"/>
      <c r="G21" s="65"/>
      <c r="H21" s="59" t="s">
        <v>15</v>
      </c>
      <c r="I21" s="62" t="s">
        <v>34</v>
      </c>
      <c r="J21" s="62" t="s">
        <v>35</v>
      </c>
      <c r="K21" s="62" t="s">
        <v>36</v>
      </c>
      <c r="L21" s="59" t="s">
        <v>37</v>
      </c>
      <c r="M21" s="59" t="s">
        <v>38</v>
      </c>
      <c r="N21" s="62" t="s">
        <v>39</v>
      </c>
      <c r="O21" s="59" t="s">
        <v>40</v>
      </c>
      <c r="P21" s="59" t="s">
        <v>16</v>
      </c>
      <c r="Q21" s="62" t="s">
        <v>17</v>
      </c>
      <c r="R21" s="62" t="s">
        <v>18</v>
      </c>
      <c r="S21" s="59" t="s">
        <v>19</v>
      </c>
      <c r="T21" s="59" t="s">
        <v>20</v>
      </c>
      <c r="U21" s="59" t="s">
        <v>20</v>
      </c>
      <c r="V21" s="59" t="s">
        <v>21</v>
      </c>
      <c r="W21" s="59" t="s">
        <v>41</v>
      </c>
      <c r="X21" s="59" t="s">
        <v>42</v>
      </c>
      <c r="Y21" s="62" t="s">
        <v>43</v>
      </c>
      <c r="Z21" s="62" t="s">
        <v>54</v>
      </c>
      <c r="AA21" s="62" t="s">
        <v>53</v>
      </c>
      <c r="AB21" s="59" t="s">
        <v>22</v>
      </c>
      <c r="AC21" s="59" t="s">
        <v>44</v>
      </c>
    </row>
    <row r="22" spans="1:47" ht="113.25" customHeight="1">
      <c r="A22" s="63"/>
      <c r="B22" s="63"/>
      <c r="C22" s="6" t="s">
        <v>10</v>
      </c>
      <c r="D22" s="7" t="s">
        <v>11</v>
      </c>
      <c r="E22" s="7" t="s">
        <v>12</v>
      </c>
      <c r="F22" s="7" t="s">
        <v>13</v>
      </c>
      <c r="G22" s="6" t="s">
        <v>14</v>
      </c>
      <c r="H22" s="60"/>
      <c r="I22" s="63"/>
      <c r="J22" s="63"/>
      <c r="K22" s="63"/>
      <c r="L22" s="60"/>
      <c r="M22" s="60"/>
      <c r="N22" s="63"/>
      <c r="O22" s="60"/>
      <c r="P22" s="60"/>
      <c r="Q22" s="63"/>
      <c r="R22" s="63"/>
      <c r="S22" s="60"/>
      <c r="T22" s="60"/>
      <c r="U22" s="60"/>
      <c r="V22" s="60"/>
      <c r="W22" s="60"/>
      <c r="X22" s="60"/>
      <c r="Y22" s="63"/>
      <c r="Z22" s="63"/>
      <c r="AA22" s="63"/>
      <c r="AB22" s="60"/>
      <c r="AC22" s="60"/>
    </row>
    <row r="23" spans="1:47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12</v>
      </c>
      <c r="M23" s="1">
        <v>13</v>
      </c>
      <c r="N23" s="1">
        <v>14</v>
      </c>
      <c r="O23" s="1">
        <v>15</v>
      </c>
      <c r="P23" s="1">
        <v>16</v>
      </c>
      <c r="Q23" s="1">
        <v>17</v>
      </c>
      <c r="R23" s="1">
        <v>18</v>
      </c>
      <c r="S23" s="1">
        <v>19</v>
      </c>
      <c r="T23" s="1">
        <v>20</v>
      </c>
      <c r="U23" s="1">
        <v>21</v>
      </c>
      <c r="V23" s="1">
        <v>22</v>
      </c>
      <c r="W23" s="1">
        <v>23</v>
      </c>
      <c r="X23" s="1">
        <v>24</v>
      </c>
      <c r="Y23" s="1">
        <v>25</v>
      </c>
      <c r="Z23" s="1">
        <v>26</v>
      </c>
      <c r="AA23" s="1">
        <v>27</v>
      </c>
      <c r="AB23" s="1">
        <v>28</v>
      </c>
      <c r="AC23" s="1">
        <v>29</v>
      </c>
    </row>
    <row r="24" spans="1:47" s="28" customFormat="1" ht="63.75">
      <c r="A24" s="8">
        <v>1</v>
      </c>
      <c r="B24" s="9" t="s">
        <v>24</v>
      </c>
      <c r="C24" s="11"/>
      <c r="D24" s="11"/>
      <c r="E24" s="11"/>
      <c r="F24" s="11"/>
      <c r="G24" s="11"/>
      <c r="H24" s="8" t="s">
        <v>25</v>
      </c>
      <c r="I24" s="9" t="s">
        <v>116</v>
      </c>
      <c r="J24" s="9" t="s">
        <v>117</v>
      </c>
      <c r="K24" s="9" t="s">
        <v>118</v>
      </c>
      <c r="L24" s="11"/>
      <c r="M24" s="11"/>
      <c r="N24" s="9" t="s">
        <v>45</v>
      </c>
      <c r="O24" s="11" t="s">
        <v>25</v>
      </c>
      <c r="P24" s="11">
        <v>1</v>
      </c>
      <c r="Q24" s="10">
        <v>47339.29</v>
      </c>
      <c r="R24" s="10">
        <f t="shared" ref="R24:R79" si="0">P24*Q24</f>
        <v>47339.29</v>
      </c>
      <c r="S24" s="10">
        <v>0</v>
      </c>
      <c r="T24" s="10">
        <v>0</v>
      </c>
      <c r="U24" s="10">
        <v>0</v>
      </c>
      <c r="V24" s="9" t="s">
        <v>123</v>
      </c>
      <c r="W24" s="9" t="s">
        <v>46</v>
      </c>
      <c r="X24" s="9" t="s">
        <v>26</v>
      </c>
      <c r="Y24" s="11">
        <v>392435100</v>
      </c>
      <c r="Z24" s="9" t="s">
        <v>47</v>
      </c>
      <c r="AA24" s="9" t="s">
        <v>27</v>
      </c>
      <c r="AB24" s="13">
        <v>0</v>
      </c>
      <c r="AC24" s="11"/>
      <c r="AD24" s="27"/>
      <c r="AE24" s="29"/>
      <c r="AF24" s="29"/>
      <c r="AG24" s="29"/>
      <c r="AH24" s="30"/>
      <c r="AI24" s="29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</row>
    <row r="25" spans="1:47" s="28" customFormat="1" ht="78" customHeight="1">
      <c r="A25" s="8">
        <v>2</v>
      </c>
      <c r="B25" s="9" t="s">
        <v>24</v>
      </c>
      <c r="C25" s="9"/>
      <c r="D25" s="16"/>
      <c r="E25" s="16"/>
      <c r="F25" s="16"/>
      <c r="G25" s="11"/>
      <c r="H25" s="8" t="s">
        <v>25</v>
      </c>
      <c r="I25" s="9" t="s">
        <v>121</v>
      </c>
      <c r="J25" s="9" t="s">
        <v>61</v>
      </c>
      <c r="K25" s="9" t="s">
        <v>61</v>
      </c>
      <c r="L25" s="11"/>
      <c r="M25" s="11"/>
      <c r="N25" s="9" t="s">
        <v>45</v>
      </c>
      <c r="O25" s="8" t="s">
        <v>25</v>
      </c>
      <c r="P25" s="11">
        <v>1</v>
      </c>
      <c r="Q25" s="10">
        <v>344000</v>
      </c>
      <c r="R25" s="10">
        <f t="shared" si="0"/>
        <v>344000</v>
      </c>
      <c r="S25" s="10">
        <v>0</v>
      </c>
      <c r="T25" s="10">
        <v>0</v>
      </c>
      <c r="U25" s="10">
        <v>0</v>
      </c>
      <c r="V25" s="9" t="s">
        <v>123</v>
      </c>
      <c r="W25" s="9" t="s">
        <v>46</v>
      </c>
      <c r="X25" s="9" t="s">
        <v>26</v>
      </c>
      <c r="Y25" s="11">
        <v>392435100</v>
      </c>
      <c r="Z25" s="9" t="s">
        <v>47</v>
      </c>
      <c r="AA25" s="9" t="s">
        <v>27</v>
      </c>
      <c r="AB25" s="13">
        <v>0</v>
      </c>
      <c r="AC25" s="11"/>
      <c r="AD25" s="27"/>
      <c r="AE25" s="29"/>
      <c r="AF25" s="29"/>
      <c r="AG25" s="29"/>
      <c r="AH25" s="30"/>
      <c r="AI25" s="29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</row>
    <row r="26" spans="1:47" s="28" customFormat="1" ht="64.5" customHeight="1">
      <c r="A26" s="8">
        <v>3</v>
      </c>
      <c r="B26" s="9" t="s">
        <v>24</v>
      </c>
      <c r="C26" s="9"/>
      <c r="D26" s="16"/>
      <c r="E26" s="16"/>
      <c r="F26" s="16"/>
      <c r="G26" s="11"/>
      <c r="H26" s="8" t="s">
        <v>25</v>
      </c>
      <c r="I26" s="9" t="s">
        <v>125</v>
      </c>
      <c r="J26" s="9" t="s">
        <v>28</v>
      </c>
      <c r="K26" s="9" t="s">
        <v>126</v>
      </c>
      <c r="L26" s="11"/>
      <c r="M26" s="9"/>
      <c r="N26" s="9" t="s">
        <v>45</v>
      </c>
      <c r="O26" s="8" t="s">
        <v>25</v>
      </c>
      <c r="P26" s="11">
        <v>1</v>
      </c>
      <c r="Q26" s="12">
        <v>62142.86</v>
      </c>
      <c r="R26" s="10">
        <f t="shared" si="0"/>
        <v>62142.86</v>
      </c>
      <c r="S26" s="10">
        <v>0</v>
      </c>
      <c r="T26" s="10">
        <v>0</v>
      </c>
      <c r="U26" s="10">
        <v>0</v>
      </c>
      <c r="V26" s="9" t="s">
        <v>123</v>
      </c>
      <c r="W26" s="9" t="s">
        <v>46</v>
      </c>
      <c r="X26" s="9" t="s">
        <v>26</v>
      </c>
      <c r="Y26" s="11">
        <v>392435100</v>
      </c>
      <c r="Z26" s="9" t="s">
        <v>47</v>
      </c>
      <c r="AA26" s="9" t="s">
        <v>27</v>
      </c>
      <c r="AB26" s="13">
        <v>0</v>
      </c>
      <c r="AC26" s="11"/>
      <c r="AD26" s="27"/>
      <c r="AE26" s="29"/>
      <c r="AF26" s="29"/>
      <c r="AG26" s="29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</row>
    <row r="27" spans="1:47" s="28" customFormat="1" ht="65.25" customHeight="1">
      <c r="A27" s="8">
        <v>4</v>
      </c>
      <c r="B27" s="9" t="s">
        <v>24</v>
      </c>
      <c r="C27" s="9"/>
      <c r="D27" s="16"/>
      <c r="E27" s="16"/>
      <c r="F27" s="16"/>
      <c r="G27" s="11"/>
      <c r="H27" s="8" t="s">
        <v>25</v>
      </c>
      <c r="I27" s="9" t="s">
        <v>120</v>
      </c>
      <c r="J27" s="9" t="s">
        <v>79</v>
      </c>
      <c r="K27" s="9" t="s">
        <v>80</v>
      </c>
      <c r="L27" s="11"/>
      <c r="M27" s="9"/>
      <c r="N27" s="9" t="s">
        <v>45</v>
      </c>
      <c r="O27" s="8" t="s">
        <v>25</v>
      </c>
      <c r="P27" s="11">
        <v>1</v>
      </c>
      <c r="Q27" s="10">
        <v>186000</v>
      </c>
      <c r="R27" s="10">
        <f t="shared" si="0"/>
        <v>186000</v>
      </c>
      <c r="S27" s="10">
        <v>0</v>
      </c>
      <c r="T27" s="10">
        <v>0</v>
      </c>
      <c r="U27" s="10">
        <v>0</v>
      </c>
      <c r="V27" s="9" t="s">
        <v>123</v>
      </c>
      <c r="W27" s="9" t="s">
        <v>46</v>
      </c>
      <c r="X27" s="9" t="s">
        <v>26</v>
      </c>
      <c r="Y27" s="11">
        <v>392435100</v>
      </c>
      <c r="Z27" s="9" t="s">
        <v>47</v>
      </c>
      <c r="AA27" s="9" t="s">
        <v>27</v>
      </c>
      <c r="AB27" s="13">
        <v>0</v>
      </c>
      <c r="AC27" s="11"/>
      <c r="AD27" s="27"/>
      <c r="AE27" s="29"/>
      <c r="AF27" s="29"/>
      <c r="AG27" s="29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</row>
    <row r="28" spans="1:47" s="28" customFormat="1" ht="105.75" customHeight="1">
      <c r="A28" s="8">
        <v>5</v>
      </c>
      <c r="B28" s="9" t="s">
        <v>24</v>
      </c>
      <c r="C28" s="9"/>
      <c r="D28" s="16"/>
      <c r="E28" s="16"/>
      <c r="F28" s="16"/>
      <c r="G28" s="11"/>
      <c r="H28" s="8" t="s">
        <v>25</v>
      </c>
      <c r="I28" s="9" t="s">
        <v>128</v>
      </c>
      <c r="J28" s="9" t="s">
        <v>60</v>
      </c>
      <c r="K28" s="9" t="s">
        <v>60</v>
      </c>
      <c r="L28" s="11"/>
      <c r="M28" s="9" t="s">
        <v>29</v>
      </c>
      <c r="N28" s="9" t="s">
        <v>45</v>
      </c>
      <c r="O28" s="8" t="s">
        <v>25</v>
      </c>
      <c r="P28" s="11">
        <v>1</v>
      </c>
      <c r="Q28" s="12">
        <v>60000</v>
      </c>
      <c r="R28" s="10">
        <f t="shared" si="0"/>
        <v>60000</v>
      </c>
      <c r="S28" s="10">
        <v>0</v>
      </c>
      <c r="T28" s="10">
        <v>0</v>
      </c>
      <c r="U28" s="10">
        <v>0</v>
      </c>
      <c r="V28" s="9" t="s">
        <v>123</v>
      </c>
      <c r="W28" s="9" t="s">
        <v>46</v>
      </c>
      <c r="X28" s="9" t="s">
        <v>26</v>
      </c>
      <c r="Y28" s="11">
        <v>392435100</v>
      </c>
      <c r="Z28" s="9" t="s">
        <v>47</v>
      </c>
      <c r="AA28" s="9" t="s">
        <v>27</v>
      </c>
      <c r="AB28" s="13">
        <v>0</v>
      </c>
      <c r="AC28" s="11"/>
      <c r="AD28" s="27"/>
      <c r="AE28" s="29"/>
      <c r="AF28" s="29"/>
      <c r="AG28" s="29"/>
      <c r="AH28" s="30"/>
      <c r="AI28" s="29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</row>
    <row r="29" spans="1:47" s="28" customFormat="1" ht="93" customHeight="1">
      <c r="A29" s="8">
        <v>6</v>
      </c>
      <c r="B29" s="9" t="s">
        <v>24</v>
      </c>
      <c r="C29" s="9"/>
      <c r="D29" s="16"/>
      <c r="E29" s="16"/>
      <c r="F29" s="16"/>
      <c r="G29" s="11"/>
      <c r="H29" s="8" t="s">
        <v>25</v>
      </c>
      <c r="I29" s="9" t="s">
        <v>128</v>
      </c>
      <c r="J29" s="9" t="s">
        <v>60</v>
      </c>
      <c r="K29" s="9" t="s">
        <v>60</v>
      </c>
      <c r="L29" s="11"/>
      <c r="M29" s="9" t="s">
        <v>63</v>
      </c>
      <c r="N29" s="9" t="s">
        <v>45</v>
      </c>
      <c r="O29" s="8" t="s">
        <v>25</v>
      </c>
      <c r="P29" s="11">
        <v>1</v>
      </c>
      <c r="Q29" s="37">
        <v>94000</v>
      </c>
      <c r="R29" s="10">
        <f t="shared" si="0"/>
        <v>94000</v>
      </c>
      <c r="S29" s="10">
        <v>0</v>
      </c>
      <c r="T29" s="10">
        <v>0</v>
      </c>
      <c r="U29" s="10">
        <v>0</v>
      </c>
      <c r="V29" s="9" t="s">
        <v>123</v>
      </c>
      <c r="W29" s="9" t="s">
        <v>46</v>
      </c>
      <c r="X29" s="9" t="s">
        <v>26</v>
      </c>
      <c r="Y29" s="11">
        <v>392435100</v>
      </c>
      <c r="Z29" s="9" t="s">
        <v>47</v>
      </c>
      <c r="AA29" s="9" t="s">
        <v>27</v>
      </c>
      <c r="AB29" s="13">
        <v>0</v>
      </c>
      <c r="AC29" s="11"/>
      <c r="AD29" s="27"/>
      <c r="AE29" s="29"/>
      <c r="AF29" s="29"/>
      <c r="AG29" s="29"/>
      <c r="AH29" s="30"/>
      <c r="AI29" s="29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</row>
    <row r="30" spans="1:47" s="28" customFormat="1" ht="105" customHeight="1">
      <c r="A30" s="8">
        <v>7</v>
      </c>
      <c r="B30" s="9" t="s">
        <v>24</v>
      </c>
      <c r="C30" s="9"/>
      <c r="D30" s="16"/>
      <c r="E30" s="16"/>
      <c r="F30" s="16"/>
      <c r="G30" s="11"/>
      <c r="H30" s="8" t="s">
        <v>25</v>
      </c>
      <c r="I30" s="9" t="s">
        <v>128</v>
      </c>
      <c r="J30" s="9" t="s">
        <v>60</v>
      </c>
      <c r="K30" s="9" t="s">
        <v>60</v>
      </c>
      <c r="L30" s="11"/>
      <c r="M30" s="9" t="s">
        <v>166</v>
      </c>
      <c r="N30" s="9" t="s">
        <v>45</v>
      </c>
      <c r="O30" s="8" t="s">
        <v>25</v>
      </c>
      <c r="P30" s="11">
        <v>1</v>
      </c>
      <c r="Q30" s="12">
        <v>60000</v>
      </c>
      <c r="R30" s="10">
        <f t="shared" si="0"/>
        <v>60000</v>
      </c>
      <c r="S30" s="10">
        <v>0</v>
      </c>
      <c r="T30" s="10">
        <v>0</v>
      </c>
      <c r="U30" s="10">
        <v>0</v>
      </c>
      <c r="V30" s="9" t="s">
        <v>123</v>
      </c>
      <c r="W30" s="9" t="s">
        <v>46</v>
      </c>
      <c r="X30" s="9" t="s">
        <v>26</v>
      </c>
      <c r="Y30" s="11">
        <v>392435100</v>
      </c>
      <c r="Z30" s="9" t="s">
        <v>47</v>
      </c>
      <c r="AA30" s="9" t="s">
        <v>27</v>
      </c>
      <c r="AB30" s="13">
        <v>0</v>
      </c>
      <c r="AC30" s="11"/>
      <c r="AD30" s="27"/>
      <c r="AE30" s="29"/>
      <c r="AF30" s="29"/>
      <c r="AG30" s="29"/>
      <c r="AH30" s="30"/>
      <c r="AI30" s="29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</row>
    <row r="31" spans="1:47" s="28" customFormat="1" ht="105" customHeight="1">
      <c r="A31" s="8">
        <v>8</v>
      </c>
      <c r="B31" s="9" t="s">
        <v>24</v>
      </c>
      <c r="C31" s="9"/>
      <c r="D31" s="16"/>
      <c r="E31" s="16"/>
      <c r="F31" s="16"/>
      <c r="G31" s="11"/>
      <c r="H31" s="8" t="s">
        <v>25</v>
      </c>
      <c r="I31" s="9" t="s">
        <v>128</v>
      </c>
      <c r="J31" s="9" t="s">
        <v>60</v>
      </c>
      <c r="K31" s="9" t="s">
        <v>60</v>
      </c>
      <c r="L31" s="11"/>
      <c r="M31" s="9" t="s">
        <v>164</v>
      </c>
      <c r="N31" s="9" t="s">
        <v>45</v>
      </c>
      <c r="O31" s="8" t="s">
        <v>25</v>
      </c>
      <c r="P31" s="11">
        <v>1</v>
      </c>
      <c r="Q31" s="12">
        <v>60000</v>
      </c>
      <c r="R31" s="10">
        <f t="shared" si="0"/>
        <v>60000</v>
      </c>
      <c r="S31" s="10">
        <v>0</v>
      </c>
      <c r="T31" s="10">
        <v>0</v>
      </c>
      <c r="U31" s="10">
        <v>0</v>
      </c>
      <c r="V31" s="9" t="s">
        <v>123</v>
      </c>
      <c r="W31" s="9" t="s">
        <v>46</v>
      </c>
      <c r="X31" s="9" t="s">
        <v>26</v>
      </c>
      <c r="Y31" s="11">
        <v>392435100</v>
      </c>
      <c r="Z31" s="9" t="s">
        <v>47</v>
      </c>
      <c r="AA31" s="9" t="s">
        <v>27</v>
      </c>
      <c r="AB31" s="13">
        <v>0</v>
      </c>
      <c r="AC31" s="11"/>
      <c r="AD31" s="27"/>
      <c r="AE31" s="29"/>
      <c r="AF31" s="29"/>
      <c r="AG31" s="29"/>
      <c r="AH31" s="30"/>
      <c r="AI31" s="29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</row>
    <row r="32" spans="1:47" s="28" customFormat="1" ht="63.75">
      <c r="A32" s="8">
        <v>9</v>
      </c>
      <c r="B32" s="9" t="s">
        <v>24</v>
      </c>
      <c r="C32" s="9"/>
      <c r="D32" s="16"/>
      <c r="E32" s="16"/>
      <c r="F32" s="16"/>
      <c r="G32" s="11"/>
      <c r="H32" s="8" t="s">
        <v>25</v>
      </c>
      <c r="I32" s="9" t="s">
        <v>131</v>
      </c>
      <c r="J32" s="9" t="s">
        <v>64</v>
      </c>
      <c r="K32" s="9" t="s">
        <v>64</v>
      </c>
      <c r="L32" s="11"/>
      <c r="M32" s="9"/>
      <c r="N32" s="9" t="s">
        <v>45</v>
      </c>
      <c r="O32" s="8" t="s">
        <v>25</v>
      </c>
      <c r="P32" s="11">
        <v>1</v>
      </c>
      <c r="Q32" s="12">
        <v>900</v>
      </c>
      <c r="R32" s="10">
        <f t="shared" si="0"/>
        <v>900</v>
      </c>
      <c r="S32" s="10">
        <v>0</v>
      </c>
      <c r="T32" s="10">
        <v>0</v>
      </c>
      <c r="U32" s="10">
        <v>0</v>
      </c>
      <c r="V32" s="9" t="s">
        <v>123</v>
      </c>
      <c r="W32" s="9" t="s">
        <v>46</v>
      </c>
      <c r="X32" s="9" t="s">
        <v>26</v>
      </c>
      <c r="Y32" s="11">
        <v>392435100</v>
      </c>
      <c r="Z32" s="9" t="s">
        <v>47</v>
      </c>
      <c r="AA32" s="9" t="s">
        <v>27</v>
      </c>
      <c r="AB32" s="13">
        <v>0</v>
      </c>
      <c r="AC32" s="11"/>
      <c r="AD32" s="27"/>
      <c r="AE32" s="29"/>
      <c r="AF32" s="29"/>
      <c r="AG32" s="29"/>
      <c r="AH32" s="30"/>
      <c r="AI32" s="29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</row>
    <row r="33" spans="1:47" s="28" customFormat="1" ht="66.75" customHeight="1">
      <c r="A33" s="8">
        <v>10</v>
      </c>
      <c r="B33" s="9" t="s">
        <v>24</v>
      </c>
      <c r="C33" s="9"/>
      <c r="D33" s="16"/>
      <c r="E33" s="16"/>
      <c r="F33" s="16"/>
      <c r="G33" s="11"/>
      <c r="H33" s="8" t="s">
        <v>25</v>
      </c>
      <c r="I33" s="9" t="s">
        <v>141</v>
      </c>
      <c r="J33" s="9" t="s">
        <v>58</v>
      </c>
      <c r="K33" s="9" t="s">
        <v>58</v>
      </c>
      <c r="L33" s="11"/>
      <c r="M33" s="9" t="s">
        <v>167</v>
      </c>
      <c r="N33" s="9" t="s">
        <v>45</v>
      </c>
      <c r="O33" s="8" t="s">
        <v>25</v>
      </c>
      <c r="P33" s="11">
        <v>1</v>
      </c>
      <c r="Q33" s="12">
        <v>211204.8</v>
      </c>
      <c r="R33" s="10">
        <f t="shared" si="0"/>
        <v>211204.8</v>
      </c>
      <c r="S33" s="10">
        <v>0</v>
      </c>
      <c r="T33" s="10">
        <v>0</v>
      </c>
      <c r="U33" s="10">
        <v>0</v>
      </c>
      <c r="V33" s="9" t="s">
        <v>123</v>
      </c>
      <c r="W33" s="9" t="s">
        <v>46</v>
      </c>
      <c r="X33" s="9" t="s">
        <v>26</v>
      </c>
      <c r="Y33" s="11">
        <v>392435100</v>
      </c>
      <c r="Z33" s="9" t="s">
        <v>47</v>
      </c>
      <c r="AA33" s="9" t="s">
        <v>27</v>
      </c>
      <c r="AB33" s="13">
        <v>0</v>
      </c>
      <c r="AC33" s="11"/>
      <c r="AD33" s="27"/>
      <c r="AE33" s="29"/>
      <c r="AF33" s="75"/>
      <c r="AG33" s="29"/>
      <c r="AH33" s="30"/>
      <c r="AI33" s="29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</row>
    <row r="34" spans="1:47" s="28" customFormat="1" ht="75" customHeight="1">
      <c r="A34" s="8">
        <v>11</v>
      </c>
      <c r="B34" s="9" t="s">
        <v>24</v>
      </c>
      <c r="C34" s="9"/>
      <c r="D34" s="16"/>
      <c r="E34" s="16"/>
      <c r="F34" s="16"/>
      <c r="G34" s="11"/>
      <c r="H34" s="8" t="s">
        <v>25</v>
      </c>
      <c r="I34" s="9" t="s">
        <v>122</v>
      </c>
      <c r="J34" s="9" t="s">
        <v>62</v>
      </c>
      <c r="K34" s="9" t="s">
        <v>62</v>
      </c>
      <c r="L34" s="11"/>
      <c r="M34" s="11" t="s">
        <v>82</v>
      </c>
      <c r="N34" s="9" t="s">
        <v>45</v>
      </c>
      <c r="O34" s="8" t="s">
        <v>25</v>
      </c>
      <c r="P34" s="11">
        <v>1</v>
      </c>
      <c r="Q34" s="10">
        <v>21677</v>
      </c>
      <c r="R34" s="10">
        <f t="shared" si="0"/>
        <v>21677</v>
      </c>
      <c r="S34" s="10">
        <v>0</v>
      </c>
      <c r="T34" s="10">
        <v>0</v>
      </c>
      <c r="U34" s="10">
        <v>0</v>
      </c>
      <c r="V34" s="9" t="s">
        <v>123</v>
      </c>
      <c r="W34" s="9" t="s">
        <v>46</v>
      </c>
      <c r="X34" s="9" t="s">
        <v>26</v>
      </c>
      <c r="Y34" s="11">
        <v>392435100</v>
      </c>
      <c r="Z34" s="9" t="s">
        <v>47</v>
      </c>
      <c r="AA34" s="9" t="s">
        <v>27</v>
      </c>
      <c r="AB34" s="13">
        <v>1</v>
      </c>
      <c r="AC34" s="11"/>
      <c r="AD34" s="27"/>
      <c r="AE34" s="29"/>
      <c r="AF34" s="29"/>
      <c r="AG34" s="29"/>
      <c r="AH34" s="30"/>
      <c r="AI34" s="29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</row>
    <row r="35" spans="1:47" s="28" customFormat="1" ht="112.5" customHeight="1">
      <c r="A35" s="8">
        <v>12</v>
      </c>
      <c r="B35" s="9" t="s">
        <v>24</v>
      </c>
      <c r="C35" s="9"/>
      <c r="D35" s="16"/>
      <c r="E35" s="16"/>
      <c r="F35" s="16"/>
      <c r="G35" s="11"/>
      <c r="H35" s="8" t="s">
        <v>50</v>
      </c>
      <c r="I35" s="9" t="s">
        <v>130</v>
      </c>
      <c r="J35" s="9" t="s">
        <v>65</v>
      </c>
      <c r="K35" s="9" t="s">
        <v>65</v>
      </c>
      <c r="L35" s="11"/>
      <c r="M35" s="9" t="s">
        <v>103</v>
      </c>
      <c r="N35" s="9" t="s">
        <v>45</v>
      </c>
      <c r="O35" s="8" t="s">
        <v>50</v>
      </c>
      <c r="P35" s="11">
        <v>1</v>
      </c>
      <c r="Q35" s="12">
        <v>236696.43</v>
      </c>
      <c r="R35" s="10">
        <f t="shared" si="0"/>
        <v>236696.43</v>
      </c>
      <c r="S35" s="10">
        <v>0</v>
      </c>
      <c r="T35" s="10">
        <v>0</v>
      </c>
      <c r="U35" s="10">
        <v>0</v>
      </c>
      <c r="V35" s="9" t="s">
        <v>123</v>
      </c>
      <c r="W35" s="9" t="s">
        <v>46</v>
      </c>
      <c r="X35" s="9" t="s">
        <v>26</v>
      </c>
      <c r="Y35" s="11">
        <v>392435100</v>
      </c>
      <c r="Z35" s="9" t="s">
        <v>47</v>
      </c>
      <c r="AA35" s="9" t="s">
        <v>27</v>
      </c>
      <c r="AB35" s="13">
        <v>0</v>
      </c>
      <c r="AC35" s="11"/>
      <c r="AD35" s="27"/>
      <c r="AE35" s="29"/>
      <c r="AF35" s="29"/>
      <c r="AG35" s="29"/>
      <c r="AH35" s="30"/>
      <c r="AI35" s="29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</row>
    <row r="36" spans="1:47" s="28" customFormat="1" ht="67.5" customHeight="1">
      <c r="A36" s="8">
        <v>13</v>
      </c>
      <c r="B36" s="9" t="s">
        <v>24</v>
      </c>
      <c r="C36" s="9"/>
      <c r="D36" s="16"/>
      <c r="E36" s="16"/>
      <c r="F36" s="16"/>
      <c r="G36" s="11"/>
      <c r="H36" s="8" t="s">
        <v>25</v>
      </c>
      <c r="I36" s="9" t="s">
        <v>134</v>
      </c>
      <c r="J36" s="9" t="s">
        <v>66</v>
      </c>
      <c r="K36" s="9" t="s">
        <v>66</v>
      </c>
      <c r="L36" s="11"/>
      <c r="M36" s="11"/>
      <c r="N36" s="9" t="s">
        <v>45</v>
      </c>
      <c r="O36" s="8" t="s">
        <v>25</v>
      </c>
      <c r="P36" s="11">
        <v>1</v>
      </c>
      <c r="Q36" s="12">
        <v>120000</v>
      </c>
      <c r="R36" s="10">
        <f t="shared" si="0"/>
        <v>120000</v>
      </c>
      <c r="S36" s="10">
        <v>0</v>
      </c>
      <c r="T36" s="10">
        <v>0</v>
      </c>
      <c r="U36" s="10">
        <v>0</v>
      </c>
      <c r="V36" s="9" t="s">
        <v>123</v>
      </c>
      <c r="W36" s="9" t="s">
        <v>46</v>
      </c>
      <c r="X36" s="9" t="s">
        <v>26</v>
      </c>
      <c r="Y36" s="11">
        <v>392435100</v>
      </c>
      <c r="Z36" s="9" t="s">
        <v>47</v>
      </c>
      <c r="AA36" s="9" t="s">
        <v>27</v>
      </c>
      <c r="AB36" s="13">
        <v>0</v>
      </c>
      <c r="AC36" s="11"/>
      <c r="AD36" s="27"/>
      <c r="AE36" s="29"/>
      <c r="AF36" s="29"/>
      <c r="AG36" s="29"/>
      <c r="AH36" s="30"/>
      <c r="AI36" s="29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</row>
    <row r="37" spans="1:47" s="28" customFormat="1" ht="77.25" customHeight="1">
      <c r="A37" s="8">
        <v>14</v>
      </c>
      <c r="B37" s="9" t="s">
        <v>24</v>
      </c>
      <c r="C37" s="9"/>
      <c r="D37" s="16"/>
      <c r="E37" s="16"/>
      <c r="F37" s="16"/>
      <c r="G37" s="11"/>
      <c r="H37" s="8" t="s">
        <v>25</v>
      </c>
      <c r="I37" s="9" t="s">
        <v>129</v>
      </c>
      <c r="J37" s="9" t="s">
        <v>59</v>
      </c>
      <c r="K37" s="9" t="s">
        <v>59</v>
      </c>
      <c r="L37" s="11"/>
      <c r="M37" s="11" t="s">
        <v>89</v>
      </c>
      <c r="N37" s="9" t="s">
        <v>45</v>
      </c>
      <c r="O37" s="8" t="s">
        <v>25</v>
      </c>
      <c r="P37" s="11">
        <v>1</v>
      </c>
      <c r="Q37" s="12">
        <v>82100</v>
      </c>
      <c r="R37" s="10">
        <f t="shared" si="0"/>
        <v>82100</v>
      </c>
      <c r="S37" s="10">
        <v>0</v>
      </c>
      <c r="T37" s="10">
        <v>0</v>
      </c>
      <c r="U37" s="10">
        <v>0</v>
      </c>
      <c r="V37" s="9" t="s">
        <v>123</v>
      </c>
      <c r="W37" s="9" t="s">
        <v>46</v>
      </c>
      <c r="X37" s="9" t="s">
        <v>26</v>
      </c>
      <c r="Y37" s="11">
        <v>392435100</v>
      </c>
      <c r="Z37" s="9" t="s">
        <v>47</v>
      </c>
      <c r="AA37" s="9" t="s">
        <v>27</v>
      </c>
      <c r="AB37" s="13">
        <v>0</v>
      </c>
      <c r="AC37" s="11"/>
      <c r="AD37" s="27"/>
      <c r="AE37" s="29"/>
      <c r="AF37" s="29"/>
      <c r="AG37" s="29"/>
      <c r="AH37" s="30"/>
      <c r="AI37" s="29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</row>
    <row r="38" spans="1:47" s="28" customFormat="1" ht="131.25" customHeight="1">
      <c r="A38" s="8">
        <v>15</v>
      </c>
      <c r="B38" s="9" t="s">
        <v>24</v>
      </c>
      <c r="C38" s="11"/>
      <c r="D38" s="11"/>
      <c r="E38" s="11"/>
      <c r="F38" s="11"/>
      <c r="G38" s="11"/>
      <c r="H38" s="11" t="s">
        <v>25</v>
      </c>
      <c r="I38" s="9" t="s">
        <v>135</v>
      </c>
      <c r="J38" s="9" t="s">
        <v>106</v>
      </c>
      <c r="K38" s="9" t="s">
        <v>106</v>
      </c>
      <c r="L38" s="11"/>
      <c r="M38" s="9" t="s">
        <v>168</v>
      </c>
      <c r="N38" s="9" t="s">
        <v>45</v>
      </c>
      <c r="O38" s="11" t="s">
        <v>25</v>
      </c>
      <c r="P38" s="11">
        <v>1</v>
      </c>
      <c r="Q38" s="11">
        <v>240000</v>
      </c>
      <c r="R38" s="10">
        <f t="shared" si="0"/>
        <v>240000</v>
      </c>
      <c r="S38" s="10">
        <v>0</v>
      </c>
      <c r="T38" s="10">
        <v>0</v>
      </c>
      <c r="U38" s="10">
        <v>0</v>
      </c>
      <c r="V38" s="9" t="s">
        <v>123</v>
      </c>
      <c r="W38" s="9" t="s">
        <v>46</v>
      </c>
      <c r="X38" s="9" t="s">
        <v>26</v>
      </c>
      <c r="Y38" s="11">
        <v>392435100</v>
      </c>
      <c r="Z38" s="9" t="s">
        <v>47</v>
      </c>
      <c r="AA38" s="9" t="s">
        <v>27</v>
      </c>
      <c r="AB38" s="13">
        <v>0</v>
      </c>
      <c r="AC38" s="11"/>
      <c r="AD38" s="27"/>
      <c r="AE38" s="29"/>
      <c r="AF38" s="29"/>
      <c r="AG38" s="29"/>
      <c r="AH38" s="30"/>
      <c r="AI38" s="29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</row>
    <row r="39" spans="1:47" s="28" customFormat="1" ht="66.75" customHeight="1">
      <c r="A39" s="8">
        <v>16</v>
      </c>
      <c r="B39" s="9" t="s">
        <v>24</v>
      </c>
      <c r="C39" s="9"/>
      <c r="D39" s="16"/>
      <c r="E39" s="16"/>
      <c r="F39" s="16"/>
      <c r="G39" s="11"/>
      <c r="H39" s="8" t="s">
        <v>25</v>
      </c>
      <c r="I39" s="9" t="s">
        <v>136</v>
      </c>
      <c r="J39" s="9" t="s">
        <v>68</v>
      </c>
      <c r="K39" s="9" t="s">
        <v>68</v>
      </c>
      <c r="L39" s="11"/>
      <c r="M39" s="11"/>
      <c r="N39" s="9" t="s">
        <v>45</v>
      </c>
      <c r="O39" s="8" t="s">
        <v>25</v>
      </c>
      <c r="P39" s="11">
        <v>1</v>
      </c>
      <c r="Q39" s="12">
        <v>467577</v>
      </c>
      <c r="R39" s="10">
        <f t="shared" si="0"/>
        <v>467577</v>
      </c>
      <c r="S39" s="10">
        <v>0</v>
      </c>
      <c r="T39" s="10">
        <v>0</v>
      </c>
      <c r="U39" s="10">
        <v>0</v>
      </c>
      <c r="V39" s="9" t="s">
        <v>123</v>
      </c>
      <c r="W39" s="9" t="s">
        <v>46</v>
      </c>
      <c r="X39" s="9" t="s">
        <v>26</v>
      </c>
      <c r="Y39" s="11">
        <v>392435100</v>
      </c>
      <c r="Z39" s="9" t="s">
        <v>47</v>
      </c>
      <c r="AA39" s="9" t="s">
        <v>27</v>
      </c>
      <c r="AB39" s="13">
        <v>0</v>
      </c>
      <c r="AC39" s="11"/>
      <c r="AD39" s="27"/>
      <c r="AE39" s="29"/>
      <c r="AF39" s="29"/>
      <c r="AG39" s="29"/>
      <c r="AH39" s="30"/>
      <c r="AI39" s="29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</row>
    <row r="40" spans="1:47" s="28" customFormat="1" ht="66.75" customHeight="1">
      <c r="A40" s="8">
        <v>17</v>
      </c>
      <c r="B40" s="9" t="s">
        <v>24</v>
      </c>
      <c r="C40" s="9"/>
      <c r="D40" s="16"/>
      <c r="E40" s="16"/>
      <c r="F40" s="16"/>
      <c r="G40" s="11"/>
      <c r="H40" s="8" t="s">
        <v>25</v>
      </c>
      <c r="I40" s="51" t="s">
        <v>172</v>
      </c>
      <c r="J40" s="50" t="s">
        <v>170</v>
      </c>
      <c r="K40" s="50" t="s">
        <v>171</v>
      </c>
      <c r="L40" s="11"/>
      <c r="M40" s="48" t="s">
        <v>173</v>
      </c>
      <c r="N40" s="9" t="s">
        <v>45</v>
      </c>
      <c r="O40" s="8" t="s">
        <v>25</v>
      </c>
      <c r="P40" s="11">
        <v>1</v>
      </c>
      <c r="Q40" s="12">
        <v>18000</v>
      </c>
      <c r="R40" s="10">
        <f t="shared" si="0"/>
        <v>18000</v>
      </c>
      <c r="S40" s="10">
        <v>0</v>
      </c>
      <c r="T40" s="10">
        <v>0</v>
      </c>
      <c r="U40" s="10">
        <v>0</v>
      </c>
      <c r="V40" s="9" t="s">
        <v>123</v>
      </c>
      <c r="W40" s="9" t="s">
        <v>144</v>
      </c>
      <c r="X40" s="9" t="s">
        <v>145</v>
      </c>
      <c r="Y40" s="11">
        <v>392435100</v>
      </c>
      <c r="Z40" s="9" t="s">
        <v>47</v>
      </c>
      <c r="AA40" s="9" t="s">
        <v>27</v>
      </c>
      <c r="AB40" s="13">
        <v>0</v>
      </c>
      <c r="AC40" s="11"/>
      <c r="AD40" s="27"/>
      <c r="AE40" s="29"/>
      <c r="AF40" s="29"/>
      <c r="AG40" s="29"/>
      <c r="AH40" s="30"/>
      <c r="AI40" s="29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</row>
    <row r="41" spans="1:47" s="28" customFormat="1" ht="63.75">
      <c r="A41" s="8">
        <v>18</v>
      </c>
      <c r="B41" s="9" t="s">
        <v>24</v>
      </c>
      <c r="C41" s="11"/>
      <c r="D41" s="11"/>
      <c r="E41" s="11"/>
      <c r="F41" s="11"/>
      <c r="G41" s="11"/>
      <c r="H41" s="11" t="s">
        <v>25</v>
      </c>
      <c r="I41" s="9" t="s">
        <v>139</v>
      </c>
      <c r="J41" s="9" t="s">
        <v>69</v>
      </c>
      <c r="K41" s="9" t="s">
        <v>69</v>
      </c>
      <c r="L41" s="11"/>
      <c r="M41" s="9" t="s">
        <v>146</v>
      </c>
      <c r="N41" s="9" t="s">
        <v>45</v>
      </c>
      <c r="O41" s="11" t="s">
        <v>25</v>
      </c>
      <c r="P41" s="11">
        <v>1</v>
      </c>
      <c r="Q41" s="11">
        <v>157145</v>
      </c>
      <c r="R41" s="10">
        <f t="shared" si="0"/>
        <v>157145</v>
      </c>
      <c r="S41" s="10">
        <v>0</v>
      </c>
      <c r="T41" s="10">
        <v>0</v>
      </c>
      <c r="U41" s="10">
        <v>0</v>
      </c>
      <c r="V41" s="9" t="s">
        <v>123</v>
      </c>
      <c r="W41" s="9" t="s">
        <v>46</v>
      </c>
      <c r="X41" s="9" t="s">
        <v>26</v>
      </c>
      <c r="Y41" s="11">
        <v>392435100</v>
      </c>
      <c r="Z41" s="9" t="s">
        <v>47</v>
      </c>
      <c r="AA41" s="9" t="s">
        <v>27</v>
      </c>
      <c r="AB41" s="13">
        <v>0</v>
      </c>
      <c r="AC41" s="11"/>
      <c r="AD41" s="27"/>
      <c r="AE41" s="29"/>
      <c r="AF41" s="29"/>
      <c r="AG41" s="29"/>
      <c r="AH41" s="30"/>
      <c r="AI41" s="29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</row>
    <row r="42" spans="1:47" s="28" customFormat="1" ht="65.25" customHeight="1">
      <c r="A42" s="8">
        <v>19</v>
      </c>
      <c r="B42" s="9" t="s">
        <v>24</v>
      </c>
      <c r="C42" s="9"/>
      <c r="D42" s="16"/>
      <c r="E42" s="16"/>
      <c r="F42" s="16"/>
      <c r="G42" s="11"/>
      <c r="H42" s="8" t="s">
        <v>25</v>
      </c>
      <c r="I42" s="9" t="s">
        <v>165</v>
      </c>
      <c r="J42" s="9" t="s">
        <v>169</v>
      </c>
      <c r="K42" s="9" t="s">
        <v>169</v>
      </c>
      <c r="L42" s="11"/>
      <c r="M42" s="11"/>
      <c r="N42" s="9" t="s">
        <v>45</v>
      </c>
      <c r="O42" s="8" t="s">
        <v>25</v>
      </c>
      <c r="P42" s="11">
        <v>1</v>
      </c>
      <c r="Q42" s="10">
        <v>1363392.86</v>
      </c>
      <c r="R42" s="10">
        <f t="shared" si="0"/>
        <v>1363392.86</v>
      </c>
      <c r="S42" s="10">
        <v>0</v>
      </c>
      <c r="T42" s="10">
        <v>0</v>
      </c>
      <c r="U42" s="10">
        <v>0</v>
      </c>
      <c r="V42" s="9" t="s">
        <v>123</v>
      </c>
      <c r="W42" s="9" t="s">
        <v>46</v>
      </c>
      <c r="X42" s="9" t="s">
        <v>26</v>
      </c>
      <c r="Y42" s="11">
        <v>392435100</v>
      </c>
      <c r="Z42" s="9" t="s">
        <v>47</v>
      </c>
      <c r="AA42" s="9" t="s">
        <v>48</v>
      </c>
      <c r="AB42" s="13">
        <v>0</v>
      </c>
      <c r="AC42" s="11"/>
      <c r="AD42" s="27"/>
      <c r="AE42" s="29"/>
      <c r="AF42" s="29"/>
      <c r="AG42" s="29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</row>
    <row r="43" spans="1:47" s="28" customFormat="1" ht="88.5" customHeight="1">
      <c r="A43" s="8">
        <v>20</v>
      </c>
      <c r="B43" s="9" t="s">
        <v>24</v>
      </c>
      <c r="C43" s="11"/>
      <c r="D43" s="11"/>
      <c r="E43" s="11"/>
      <c r="F43" s="11"/>
      <c r="G43" s="11"/>
      <c r="H43" s="11" t="s">
        <v>25</v>
      </c>
      <c r="I43" s="9" t="s">
        <v>124</v>
      </c>
      <c r="J43" s="9" t="s">
        <v>57</v>
      </c>
      <c r="K43" s="9" t="s">
        <v>101</v>
      </c>
      <c r="L43" s="11"/>
      <c r="M43" s="11"/>
      <c r="N43" s="9" t="s">
        <v>45</v>
      </c>
      <c r="O43" s="11" t="s">
        <v>25</v>
      </c>
      <c r="P43" s="35">
        <v>1</v>
      </c>
      <c r="Q43" s="18">
        <v>1960714.29</v>
      </c>
      <c r="R43" s="10">
        <f t="shared" si="0"/>
        <v>1960714.29</v>
      </c>
      <c r="S43" s="10">
        <v>0</v>
      </c>
      <c r="T43" s="10">
        <v>0</v>
      </c>
      <c r="U43" s="10">
        <v>0</v>
      </c>
      <c r="V43" s="9" t="s">
        <v>123</v>
      </c>
      <c r="W43" s="9" t="s">
        <v>46</v>
      </c>
      <c r="X43" s="9" t="s">
        <v>26</v>
      </c>
      <c r="Y43" s="16">
        <v>392435100</v>
      </c>
      <c r="Z43" s="36" t="s">
        <v>47</v>
      </c>
      <c r="AA43" s="36" t="s">
        <v>27</v>
      </c>
      <c r="AB43" s="13">
        <v>0</v>
      </c>
      <c r="AC43" s="12"/>
      <c r="AD43" s="27"/>
      <c r="AE43" s="29"/>
      <c r="AF43" s="29"/>
      <c r="AG43" s="29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</row>
    <row r="44" spans="1:47" s="28" customFormat="1" ht="88.5" customHeight="1">
      <c r="A44" s="8">
        <v>21</v>
      </c>
      <c r="B44" s="9" t="s">
        <v>24</v>
      </c>
      <c r="C44" s="11"/>
      <c r="D44" s="11"/>
      <c r="E44" s="11"/>
      <c r="F44" s="11"/>
      <c r="G44" s="11"/>
      <c r="H44" s="11" t="s">
        <v>25</v>
      </c>
      <c r="I44" s="9" t="s">
        <v>124</v>
      </c>
      <c r="J44" s="9" t="s">
        <v>57</v>
      </c>
      <c r="K44" s="9" t="s">
        <v>101</v>
      </c>
      <c r="L44" s="11"/>
      <c r="M44" s="11"/>
      <c r="N44" s="9" t="s">
        <v>45</v>
      </c>
      <c r="O44" s="11" t="s">
        <v>25</v>
      </c>
      <c r="P44" s="35">
        <v>1</v>
      </c>
      <c r="Q44" s="18">
        <v>321159.86</v>
      </c>
      <c r="R44" s="10">
        <f t="shared" si="0"/>
        <v>321159.86</v>
      </c>
      <c r="S44" s="10">
        <v>0</v>
      </c>
      <c r="T44" s="10">
        <v>0</v>
      </c>
      <c r="U44" s="10">
        <v>0</v>
      </c>
      <c r="V44" s="9" t="s">
        <v>123</v>
      </c>
      <c r="W44" s="9" t="s">
        <v>46</v>
      </c>
      <c r="X44" s="9" t="s">
        <v>26</v>
      </c>
      <c r="Y44" s="16">
        <v>392435100</v>
      </c>
      <c r="Z44" s="36" t="s">
        <v>47</v>
      </c>
      <c r="AA44" s="36" t="s">
        <v>27</v>
      </c>
      <c r="AB44" s="13">
        <v>0</v>
      </c>
      <c r="AC44" s="12"/>
      <c r="AD44" s="27"/>
      <c r="AE44" s="29"/>
      <c r="AF44" s="29"/>
      <c r="AG44" s="29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</row>
    <row r="45" spans="1:47" s="28" customFormat="1" ht="93" customHeight="1">
      <c r="A45" s="8">
        <v>22</v>
      </c>
      <c r="B45" s="9" t="s">
        <v>24</v>
      </c>
      <c r="C45" s="11"/>
      <c r="D45" s="11"/>
      <c r="E45" s="11"/>
      <c r="F45" s="11"/>
      <c r="G45" s="11"/>
      <c r="H45" s="11" t="s">
        <v>25</v>
      </c>
      <c r="I45" s="9" t="s">
        <v>174</v>
      </c>
      <c r="J45" s="9" t="s">
        <v>175</v>
      </c>
      <c r="K45" s="9" t="s">
        <v>176</v>
      </c>
      <c r="L45" s="11"/>
      <c r="M45" s="9" t="s">
        <v>178</v>
      </c>
      <c r="N45" s="9" t="s">
        <v>45</v>
      </c>
      <c r="O45" s="11" t="s">
        <v>25</v>
      </c>
      <c r="P45" s="11">
        <v>1</v>
      </c>
      <c r="Q45" s="11">
        <v>16000</v>
      </c>
      <c r="R45" s="10">
        <f t="shared" si="0"/>
        <v>16000</v>
      </c>
      <c r="S45" s="10">
        <v>0</v>
      </c>
      <c r="T45" s="10">
        <v>0</v>
      </c>
      <c r="U45" s="10">
        <v>0</v>
      </c>
      <c r="V45" s="9" t="s">
        <v>72</v>
      </c>
      <c r="W45" s="9" t="s">
        <v>177</v>
      </c>
      <c r="X45" s="9" t="s">
        <v>104</v>
      </c>
      <c r="Y45" s="11">
        <v>392435100</v>
      </c>
      <c r="Z45" s="9" t="s">
        <v>47</v>
      </c>
      <c r="AA45" s="9" t="s">
        <v>27</v>
      </c>
      <c r="AB45" s="13">
        <v>0</v>
      </c>
      <c r="AC45" s="11"/>
      <c r="AD45" s="27"/>
      <c r="AE45" s="29"/>
      <c r="AF45" s="29"/>
      <c r="AG45" s="29"/>
      <c r="AH45" s="30"/>
      <c r="AI45" s="29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</row>
    <row r="46" spans="1:47" s="28" customFormat="1" ht="63.75">
      <c r="A46" s="8">
        <v>23</v>
      </c>
      <c r="B46" s="9" t="s">
        <v>24</v>
      </c>
      <c r="C46" s="11"/>
      <c r="D46" s="11"/>
      <c r="E46" s="11"/>
      <c r="F46" s="11"/>
      <c r="G46" s="11"/>
      <c r="H46" s="11" t="s">
        <v>25</v>
      </c>
      <c r="I46" s="9" t="s">
        <v>142</v>
      </c>
      <c r="J46" s="9" t="s">
        <v>67</v>
      </c>
      <c r="K46" s="9" t="s">
        <v>67</v>
      </c>
      <c r="L46" s="11"/>
      <c r="M46" s="9"/>
      <c r="N46" s="9" t="s">
        <v>45</v>
      </c>
      <c r="O46" s="11" t="s">
        <v>25</v>
      </c>
      <c r="P46" s="11">
        <v>1</v>
      </c>
      <c r="Q46" s="11">
        <v>75544.649999999994</v>
      </c>
      <c r="R46" s="10">
        <f t="shared" si="0"/>
        <v>75544.649999999994</v>
      </c>
      <c r="S46" s="10">
        <v>0</v>
      </c>
      <c r="T46" s="10">
        <v>0</v>
      </c>
      <c r="U46" s="10">
        <v>0</v>
      </c>
      <c r="V46" s="9" t="s">
        <v>72</v>
      </c>
      <c r="W46" s="9" t="s">
        <v>177</v>
      </c>
      <c r="X46" s="9" t="s">
        <v>104</v>
      </c>
      <c r="Y46" s="11">
        <v>392435100</v>
      </c>
      <c r="Z46" s="9" t="s">
        <v>47</v>
      </c>
      <c r="AA46" s="9" t="s">
        <v>27</v>
      </c>
      <c r="AB46" s="13">
        <v>0</v>
      </c>
      <c r="AC46" s="11"/>
      <c r="AD46" s="27"/>
      <c r="AE46" s="29"/>
      <c r="AF46" s="29"/>
      <c r="AG46" s="29"/>
      <c r="AH46" s="30"/>
      <c r="AI46" s="29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</row>
    <row r="47" spans="1:47" s="28" customFormat="1" ht="90.75" customHeight="1">
      <c r="A47" s="8">
        <v>24</v>
      </c>
      <c r="B47" s="9" t="s">
        <v>24</v>
      </c>
      <c r="C47" s="9"/>
      <c r="D47" s="16"/>
      <c r="E47" s="16"/>
      <c r="F47" s="16"/>
      <c r="G47" s="11"/>
      <c r="H47" s="8" t="s">
        <v>25</v>
      </c>
      <c r="I47" s="9" t="s">
        <v>119</v>
      </c>
      <c r="J47" s="9" t="s">
        <v>55</v>
      </c>
      <c r="K47" s="9" t="s">
        <v>56</v>
      </c>
      <c r="L47" s="9"/>
      <c r="M47" s="11"/>
      <c r="N47" s="9" t="s">
        <v>45</v>
      </c>
      <c r="O47" s="8" t="s">
        <v>25</v>
      </c>
      <c r="P47" s="11">
        <v>1</v>
      </c>
      <c r="Q47" s="10">
        <v>357142.86</v>
      </c>
      <c r="R47" s="10">
        <f t="shared" si="0"/>
        <v>357142.86</v>
      </c>
      <c r="S47" s="10">
        <v>0</v>
      </c>
      <c r="T47" s="10">
        <v>0</v>
      </c>
      <c r="U47" s="10">
        <v>0</v>
      </c>
      <c r="V47" s="9" t="s">
        <v>123</v>
      </c>
      <c r="W47" s="9" t="s">
        <v>46</v>
      </c>
      <c r="X47" s="9" t="s">
        <v>26</v>
      </c>
      <c r="Y47" s="16">
        <v>392435100</v>
      </c>
      <c r="Z47" s="36" t="s">
        <v>47</v>
      </c>
      <c r="AA47" s="36" t="s">
        <v>27</v>
      </c>
      <c r="AB47" s="13">
        <v>0</v>
      </c>
      <c r="AC47" s="11"/>
      <c r="AD47" s="27"/>
      <c r="AE47" s="29"/>
      <c r="AF47" s="29"/>
      <c r="AG47" s="29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</row>
    <row r="48" spans="1:47" s="28" customFormat="1" ht="90.75" customHeight="1">
      <c r="A48" s="8">
        <v>25</v>
      </c>
      <c r="B48" s="9" t="s">
        <v>24</v>
      </c>
      <c r="C48" s="9"/>
      <c r="D48" s="16"/>
      <c r="E48" s="16"/>
      <c r="F48" s="16"/>
      <c r="G48" s="11"/>
      <c r="H48" s="8" t="s">
        <v>25</v>
      </c>
      <c r="I48" s="9" t="s">
        <v>119</v>
      </c>
      <c r="J48" s="9" t="s">
        <v>55</v>
      </c>
      <c r="K48" s="9" t="s">
        <v>56</v>
      </c>
      <c r="L48" s="9"/>
      <c r="M48" s="11"/>
      <c r="N48" s="9" t="s">
        <v>45</v>
      </c>
      <c r="O48" s="8" t="s">
        <v>25</v>
      </c>
      <c r="P48" s="11">
        <v>1</v>
      </c>
      <c r="Q48" s="10">
        <v>66964.289999999994</v>
      </c>
      <c r="R48" s="10">
        <f t="shared" si="0"/>
        <v>66964.289999999994</v>
      </c>
      <c r="S48" s="10">
        <v>0</v>
      </c>
      <c r="T48" s="10">
        <v>0</v>
      </c>
      <c r="U48" s="10">
        <v>0</v>
      </c>
      <c r="V48" s="9" t="s">
        <v>123</v>
      </c>
      <c r="W48" s="9" t="s">
        <v>115</v>
      </c>
      <c r="X48" s="9" t="s">
        <v>162</v>
      </c>
      <c r="Y48" s="16">
        <v>392435100</v>
      </c>
      <c r="Z48" s="36" t="s">
        <v>47</v>
      </c>
      <c r="AA48" s="36" t="s">
        <v>27</v>
      </c>
      <c r="AB48" s="13">
        <v>0</v>
      </c>
      <c r="AC48" s="11"/>
      <c r="AD48" s="27"/>
      <c r="AE48" s="29"/>
      <c r="AF48" s="29"/>
      <c r="AG48" s="29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</row>
    <row r="49" spans="1:47" s="28" customFormat="1" ht="63.75">
      <c r="A49" s="8">
        <v>26</v>
      </c>
      <c r="B49" s="9" t="s">
        <v>24</v>
      </c>
      <c r="C49" s="11"/>
      <c r="D49" s="11"/>
      <c r="E49" s="11"/>
      <c r="F49" s="11"/>
      <c r="G49" s="11"/>
      <c r="H49" s="11" t="s">
        <v>25</v>
      </c>
      <c r="I49" s="51" t="s">
        <v>172</v>
      </c>
      <c r="J49" s="9" t="s">
        <v>170</v>
      </c>
      <c r="K49" s="9" t="s">
        <v>171</v>
      </c>
      <c r="L49" s="11"/>
      <c r="M49" s="9" t="s">
        <v>179</v>
      </c>
      <c r="N49" s="9" t="s">
        <v>45</v>
      </c>
      <c r="O49" s="11" t="s">
        <v>25</v>
      </c>
      <c r="P49" s="11">
        <v>1</v>
      </c>
      <c r="Q49" s="11">
        <v>36000</v>
      </c>
      <c r="R49" s="10">
        <f t="shared" si="0"/>
        <v>36000</v>
      </c>
      <c r="S49" s="10">
        <v>0</v>
      </c>
      <c r="T49" s="10">
        <v>0</v>
      </c>
      <c r="U49" s="10">
        <v>0</v>
      </c>
      <c r="V49" s="9" t="s">
        <v>72</v>
      </c>
      <c r="W49" s="9" t="s">
        <v>177</v>
      </c>
      <c r="X49" s="9" t="s">
        <v>104</v>
      </c>
      <c r="Y49" s="11">
        <v>392435100</v>
      </c>
      <c r="Z49" s="9" t="s">
        <v>47</v>
      </c>
      <c r="AA49" s="9" t="s">
        <v>27</v>
      </c>
      <c r="AB49" s="13">
        <v>0</v>
      </c>
      <c r="AC49" s="11"/>
      <c r="AD49" s="27"/>
      <c r="AE49" s="29"/>
      <c r="AF49" s="29"/>
      <c r="AG49" s="29"/>
      <c r="AH49" s="30"/>
      <c r="AI49" s="29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</row>
    <row r="50" spans="1:47" s="45" customFormat="1" ht="64.5">
      <c r="A50" s="8">
        <v>27</v>
      </c>
      <c r="B50" s="9" t="s">
        <v>24</v>
      </c>
      <c r="C50" s="11"/>
      <c r="D50" s="11"/>
      <c r="E50" s="11"/>
      <c r="F50" s="11"/>
      <c r="G50" s="11"/>
      <c r="H50" s="11" t="s">
        <v>50</v>
      </c>
      <c r="I50" s="9" t="s">
        <v>140</v>
      </c>
      <c r="J50" s="9" t="s">
        <v>81</v>
      </c>
      <c r="K50" s="9" t="s">
        <v>81</v>
      </c>
      <c r="L50" s="11"/>
      <c r="M50" s="11" t="s">
        <v>82</v>
      </c>
      <c r="N50" s="9" t="s">
        <v>45</v>
      </c>
      <c r="O50" s="11" t="s">
        <v>50</v>
      </c>
      <c r="P50" s="11">
        <v>1</v>
      </c>
      <c r="Q50" s="11">
        <v>251410.71</v>
      </c>
      <c r="R50" s="10">
        <f t="shared" si="0"/>
        <v>251410.71</v>
      </c>
      <c r="S50" s="10">
        <v>0</v>
      </c>
      <c r="T50" s="10">
        <v>0</v>
      </c>
      <c r="U50" s="10">
        <v>0</v>
      </c>
      <c r="V50" s="9" t="s">
        <v>75</v>
      </c>
      <c r="W50" s="9" t="s">
        <v>180</v>
      </c>
      <c r="X50" s="9" t="s">
        <v>181</v>
      </c>
      <c r="Y50" s="11">
        <v>392435100</v>
      </c>
      <c r="Z50" s="9" t="s">
        <v>47</v>
      </c>
      <c r="AA50" s="9" t="s">
        <v>27</v>
      </c>
      <c r="AB50" s="13">
        <v>0</v>
      </c>
      <c r="AC50" s="11"/>
      <c r="AD50" s="44"/>
      <c r="AE50" s="46"/>
      <c r="AF50" s="46"/>
      <c r="AG50" s="29"/>
      <c r="AH50" s="76"/>
      <c r="AI50" s="4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</row>
    <row r="51" spans="1:47" s="28" customFormat="1" ht="68.25" customHeight="1">
      <c r="A51" s="8">
        <v>28</v>
      </c>
      <c r="B51" s="9" t="s">
        <v>24</v>
      </c>
      <c r="C51" s="11"/>
      <c r="D51" s="11"/>
      <c r="E51" s="11"/>
      <c r="F51" s="11"/>
      <c r="G51" s="11"/>
      <c r="H51" s="11" t="s">
        <v>25</v>
      </c>
      <c r="I51" s="14" t="s">
        <v>149</v>
      </c>
      <c r="J51" s="9" t="s">
        <v>73</v>
      </c>
      <c r="K51" s="9" t="s">
        <v>73</v>
      </c>
      <c r="L51" s="11"/>
      <c r="M51" s="9" t="s">
        <v>150</v>
      </c>
      <c r="N51" s="9" t="s">
        <v>45</v>
      </c>
      <c r="O51" s="11" t="s">
        <v>25</v>
      </c>
      <c r="P51" s="11">
        <v>1</v>
      </c>
      <c r="Q51" s="11">
        <v>6600</v>
      </c>
      <c r="R51" s="10">
        <f t="shared" si="0"/>
        <v>6600</v>
      </c>
      <c r="S51" s="10">
        <v>0</v>
      </c>
      <c r="T51" s="10">
        <v>0</v>
      </c>
      <c r="U51" s="10">
        <v>0</v>
      </c>
      <c r="V51" s="9" t="s">
        <v>30</v>
      </c>
      <c r="W51" s="9" t="s">
        <v>189</v>
      </c>
      <c r="X51" s="9" t="s">
        <v>86</v>
      </c>
      <c r="Y51" s="11">
        <v>392435100</v>
      </c>
      <c r="Z51" s="9" t="s">
        <v>47</v>
      </c>
      <c r="AA51" s="9" t="s">
        <v>27</v>
      </c>
      <c r="AB51" s="13">
        <v>0</v>
      </c>
      <c r="AC51" s="11"/>
      <c r="AD51" s="27"/>
      <c r="AE51" s="29"/>
      <c r="AF51" s="29"/>
      <c r="AG51" s="29"/>
      <c r="AH51" s="30"/>
      <c r="AI51" s="29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</row>
    <row r="52" spans="1:47" s="28" customFormat="1" ht="90" customHeight="1">
      <c r="A52" s="8">
        <v>29</v>
      </c>
      <c r="B52" s="9" t="s">
        <v>24</v>
      </c>
      <c r="C52" s="11"/>
      <c r="D52" s="11"/>
      <c r="E52" s="11"/>
      <c r="F52" s="11"/>
      <c r="G52" s="11"/>
      <c r="H52" s="11" t="s">
        <v>25</v>
      </c>
      <c r="I52" s="14" t="s">
        <v>149</v>
      </c>
      <c r="J52" s="9" t="s">
        <v>73</v>
      </c>
      <c r="K52" s="9" t="s">
        <v>73</v>
      </c>
      <c r="L52" s="11"/>
      <c r="M52" s="9" t="s">
        <v>151</v>
      </c>
      <c r="N52" s="9" t="s">
        <v>45</v>
      </c>
      <c r="O52" s="11" t="s">
        <v>25</v>
      </c>
      <c r="P52" s="11">
        <v>1</v>
      </c>
      <c r="Q52" s="11">
        <v>5600</v>
      </c>
      <c r="R52" s="10">
        <f t="shared" si="0"/>
        <v>5600</v>
      </c>
      <c r="S52" s="10">
        <v>0</v>
      </c>
      <c r="T52" s="10">
        <v>0</v>
      </c>
      <c r="U52" s="10">
        <v>0</v>
      </c>
      <c r="V52" s="9" t="s">
        <v>30</v>
      </c>
      <c r="W52" s="9" t="s">
        <v>187</v>
      </c>
      <c r="X52" s="9" t="s">
        <v>148</v>
      </c>
      <c r="Y52" s="11">
        <v>392435100</v>
      </c>
      <c r="Z52" s="9" t="s">
        <v>47</v>
      </c>
      <c r="AA52" s="9" t="s">
        <v>27</v>
      </c>
      <c r="AB52" s="13">
        <v>0</v>
      </c>
      <c r="AC52" s="11"/>
      <c r="AD52" s="27"/>
      <c r="AE52" s="29"/>
      <c r="AF52" s="29"/>
      <c r="AG52" s="29"/>
      <c r="AH52" s="30"/>
      <c r="AI52" s="29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</row>
    <row r="53" spans="1:47" s="28" customFormat="1" ht="90" customHeight="1">
      <c r="A53" s="8">
        <v>30</v>
      </c>
      <c r="B53" s="9" t="s">
        <v>24</v>
      </c>
      <c r="C53" s="11"/>
      <c r="D53" s="11"/>
      <c r="E53" s="11"/>
      <c r="F53" s="11"/>
      <c r="G53" s="11"/>
      <c r="H53" s="11" t="s">
        <v>50</v>
      </c>
      <c r="I53" s="14" t="s">
        <v>191</v>
      </c>
      <c r="J53" s="9" t="s">
        <v>190</v>
      </c>
      <c r="K53" s="9" t="s">
        <v>192</v>
      </c>
      <c r="L53" s="11"/>
      <c r="M53" s="9" t="s">
        <v>188</v>
      </c>
      <c r="N53" s="9" t="s">
        <v>45</v>
      </c>
      <c r="O53" s="11" t="s">
        <v>50</v>
      </c>
      <c r="P53" s="11">
        <v>1</v>
      </c>
      <c r="Q53" s="11">
        <v>177000</v>
      </c>
      <c r="R53" s="10">
        <f t="shared" si="0"/>
        <v>177000</v>
      </c>
      <c r="S53" s="10">
        <v>0</v>
      </c>
      <c r="T53" s="10">
        <v>0</v>
      </c>
      <c r="U53" s="10">
        <v>0</v>
      </c>
      <c r="V53" s="9" t="s">
        <v>30</v>
      </c>
      <c r="W53" s="9" t="s">
        <v>187</v>
      </c>
      <c r="X53" s="9" t="s">
        <v>86</v>
      </c>
      <c r="Y53" s="11">
        <v>392435100</v>
      </c>
      <c r="Z53" s="9" t="s">
        <v>47</v>
      </c>
      <c r="AA53" s="9" t="s">
        <v>27</v>
      </c>
      <c r="AB53" s="13">
        <v>0</v>
      </c>
      <c r="AC53" s="11"/>
      <c r="AD53" s="27"/>
      <c r="AE53" s="29"/>
      <c r="AF53" s="29"/>
      <c r="AG53" s="29"/>
      <c r="AH53" s="30"/>
      <c r="AI53" s="29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</row>
    <row r="54" spans="1:47" s="28" customFormat="1" ht="90" customHeight="1">
      <c r="A54" s="8">
        <v>31</v>
      </c>
      <c r="B54" s="9" t="s">
        <v>24</v>
      </c>
      <c r="C54" s="11"/>
      <c r="D54" s="11"/>
      <c r="E54" s="11"/>
      <c r="F54" s="11"/>
      <c r="G54" s="11"/>
      <c r="H54" s="11" t="s">
        <v>50</v>
      </c>
      <c r="I54" s="9" t="s">
        <v>140</v>
      </c>
      <c r="J54" s="9" t="s">
        <v>81</v>
      </c>
      <c r="K54" s="9" t="s">
        <v>81</v>
      </c>
      <c r="L54" s="11"/>
      <c r="M54" s="11" t="s">
        <v>82</v>
      </c>
      <c r="N54" s="9" t="s">
        <v>45</v>
      </c>
      <c r="O54" s="11" t="s">
        <v>50</v>
      </c>
      <c r="P54" s="11">
        <v>1</v>
      </c>
      <c r="Q54" s="11">
        <v>98928.58</v>
      </c>
      <c r="R54" s="10">
        <f t="shared" si="0"/>
        <v>98928.58</v>
      </c>
      <c r="S54" s="10">
        <v>0</v>
      </c>
      <c r="T54" s="10">
        <v>0</v>
      </c>
      <c r="U54" s="10">
        <v>0</v>
      </c>
      <c r="V54" s="9" t="s">
        <v>30</v>
      </c>
      <c r="W54" s="9" t="s">
        <v>187</v>
      </c>
      <c r="X54" s="9" t="s">
        <v>86</v>
      </c>
      <c r="Y54" s="11">
        <v>392435100</v>
      </c>
      <c r="Z54" s="9" t="s">
        <v>47</v>
      </c>
      <c r="AA54" s="9" t="s">
        <v>27</v>
      </c>
      <c r="AB54" s="13">
        <v>0</v>
      </c>
      <c r="AC54" s="11"/>
      <c r="AD54" s="27"/>
      <c r="AE54" s="29"/>
      <c r="AF54" s="29"/>
      <c r="AG54" s="29"/>
      <c r="AH54" s="30"/>
      <c r="AI54" s="29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</row>
    <row r="55" spans="1:47" s="28" customFormat="1" ht="90" customHeight="1">
      <c r="A55" s="8">
        <v>32</v>
      </c>
      <c r="B55" s="9" t="s">
        <v>24</v>
      </c>
      <c r="C55" s="11"/>
      <c r="D55" s="11"/>
      <c r="E55" s="11"/>
      <c r="F55" s="11"/>
      <c r="G55" s="11"/>
      <c r="H55" s="11" t="s">
        <v>25</v>
      </c>
      <c r="I55" s="9" t="s">
        <v>137</v>
      </c>
      <c r="J55" s="9" t="s">
        <v>74</v>
      </c>
      <c r="K55" s="9"/>
      <c r="L55" s="9"/>
      <c r="M55" s="9" t="s">
        <v>210</v>
      </c>
      <c r="N55" s="9" t="s">
        <v>45</v>
      </c>
      <c r="O55" s="11" t="s">
        <v>25</v>
      </c>
      <c r="P55" s="11">
        <v>1</v>
      </c>
      <c r="Q55" s="11">
        <v>35000</v>
      </c>
      <c r="R55" s="10">
        <f t="shared" si="0"/>
        <v>35000</v>
      </c>
      <c r="S55" s="10">
        <v>0</v>
      </c>
      <c r="T55" s="10">
        <v>0</v>
      </c>
      <c r="U55" s="10">
        <v>0</v>
      </c>
      <c r="V55" s="9" t="s">
        <v>206</v>
      </c>
      <c r="W55" s="9" t="s">
        <v>212</v>
      </c>
      <c r="X55" s="9" t="s">
        <v>213</v>
      </c>
      <c r="Y55" s="11">
        <v>392435100</v>
      </c>
      <c r="Z55" s="9" t="s">
        <v>47</v>
      </c>
      <c r="AA55" s="9" t="s">
        <v>27</v>
      </c>
      <c r="AB55" s="13">
        <v>0</v>
      </c>
      <c r="AC55" s="11"/>
      <c r="AD55" s="27"/>
      <c r="AE55" s="29"/>
      <c r="AF55" s="29"/>
      <c r="AG55" s="29"/>
      <c r="AH55" s="30"/>
      <c r="AI55" s="29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</row>
    <row r="56" spans="1:47" s="30" customFormat="1" ht="85.5" customHeight="1">
      <c r="A56" s="8">
        <v>33</v>
      </c>
      <c r="B56" s="9" t="s">
        <v>24</v>
      </c>
      <c r="C56" s="11"/>
      <c r="D56" s="11"/>
      <c r="E56" s="11"/>
      <c r="F56" s="11"/>
      <c r="G56" s="11"/>
      <c r="H56" s="11" t="s">
        <v>25</v>
      </c>
      <c r="I56" s="9" t="s">
        <v>127</v>
      </c>
      <c r="J56" s="9" t="s">
        <v>49</v>
      </c>
      <c r="K56" s="9" t="s">
        <v>49</v>
      </c>
      <c r="L56" s="9"/>
      <c r="M56" s="9"/>
      <c r="N56" s="9" t="s">
        <v>45</v>
      </c>
      <c r="O56" s="11" t="s">
        <v>25</v>
      </c>
      <c r="P56" s="11">
        <v>1</v>
      </c>
      <c r="Q56" s="12">
        <v>22000</v>
      </c>
      <c r="R56" s="10">
        <f t="shared" si="0"/>
        <v>22000</v>
      </c>
      <c r="S56" s="10">
        <v>0</v>
      </c>
      <c r="T56" s="10">
        <v>0</v>
      </c>
      <c r="U56" s="10">
        <v>0</v>
      </c>
      <c r="V56" s="9" t="s">
        <v>206</v>
      </c>
      <c r="W56" s="9" t="s">
        <v>212</v>
      </c>
      <c r="X56" s="9" t="s">
        <v>213</v>
      </c>
      <c r="Y56" s="11">
        <v>392435100</v>
      </c>
      <c r="Z56" s="9" t="s">
        <v>47</v>
      </c>
      <c r="AA56" s="9" t="s">
        <v>27</v>
      </c>
      <c r="AB56" s="13">
        <v>0</v>
      </c>
      <c r="AC56" s="11"/>
      <c r="AD56" s="29"/>
      <c r="AE56" s="29"/>
      <c r="AF56" s="77"/>
      <c r="AG56" s="29"/>
      <c r="AI56" s="29"/>
    </row>
    <row r="57" spans="1:47" s="28" customFormat="1" ht="141" customHeight="1">
      <c r="A57" s="8">
        <v>34</v>
      </c>
      <c r="B57" s="9" t="s">
        <v>24</v>
      </c>
      <c r="C57" s="11"/>
      <c r="D57" s="11"/>
      <c r="E57" s="11"/>
      <c r="F57" s="11"/>
      <c r="G57" s="11"/>
      <c r="H57" s="11" t="s">
        <v>25</v>
      </c>
      <c r="I57" s="9" t="s">
        <v>207</v>
      </c>
      <c r="J57" s="9" t="s">
        <v>208</v>
      </c>
      <c r="K57" s="9" t="s">
        <v>208</v>
      </c>
      <c r="L57" s="9"/>
      <c r="M57" s="9" t="s">
        <v>209</v>
      </c>
      <c r="N57" s="9" t="s">
        <v>45</v>
      </c>
      <c r="O57" s="11" t="s">
        <v>25</v>
      </c>
      <c r="P57" s="11">
        <v>1</v>
      </c>
      <c r="Q57" s="11">
        <v>76974</v>
      </c>
      <c r="R57" s="10">
        <f t="shared" si="0"/>
        <v>76974</v>
      </c>
      <c r="S57" s="10">
        <v>0</v>
      </c>
      <c r="T57" s="10">
        <v>0</v>
      </c>
      <c r="U57" s="10">
        <v>0</v>
      </c>
      <c r="V57" s="9" t="s">
        <v>206</v>
      </c>
      <c r="W57" s="9" t="s">
        <v>212</v>
      </c>
      <c r="X57" s="9" t="s">
        <v>213</v>
      </c>
      <c r="Y57" s="11">
        <v>392435100</v>
      </c>
      <c r="Z57" s="9" t="s">
        <v>47</v>
      </c>
      <c r="AA57" s="9" t="s">
        <v>27</v>
      </c>
      <c r="AB57" s="13">
        <v>1</v>
      </c>
      <c r="AC57" s="11"/>
      <c r="AD57" s="27"/>
      <c r="AE57" s="29"/>
      <c r="AF57" s="29"/>
      <c r="AG57" s="29"/>
      <c r="AH57" s="30"/>
      <c r="AI57" s="29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</row>
    <row r="58" spans="1:47" s="28" customFormat="1" ht="90" customHeight="1">
      <c r="A58" s="8">
        <v>35</v>
      </c>
      <c r="B58" s="9" t="s">
        <v>24</v>
      </c>
      <c r="C58" s="11"/>
      <c r="D58" s="11"/>
      <c r="E58" s="11"/>
      <c r="F58" s="11"/>
      <c r="G58" s="11"/>
      <c r="H58" s="11" t="s">
        <v>25</v>
      </c>
      <c r="I58" s="9" t="s">
        <v>137</v>
      </c>
      <c r="J58" s="9" t="s">
        <v>74</v>
      </c>
      <c r="K58" s="9"/>
      <c r="L58" s="9"/>
      <c r="M58" s="9" t="s">
        <v>211</v>
      </c>
      <c r="N58" s="9" t="s">
        <v>45</v>
      </c>
      <c r="O58" s="11" t="s">
        <v>25</v>
      </c>
      <c r="P58" s="11">
        <v>1</v>
      </c>
      <c r="Q58" s="11">
        <v>35000</v>
      </c>
      <c r="R58" s="10">
        <f t="shared" si="0"/>
        <v>35000</v>
      </c>
      <c r="S58" s="10">
        <v>0</v>
      </c>
      <c r="T58" s="10">
        <v>0</v>
      </c>
      <c r="U58" s="10">
        <v>0</v>
      </c>
      <c r="V58" s="9" t="s">
        <v>206</v>
      </c>
      <c r="W58" s="9" t="s">
        <v>212</v>
      </c>
      <c r="X58" s="9" t="s">
        <v>213</v>
      </c>
      <c r="Y58" s="11">
        <v>392435100</v>
      </c>
      <c r="Z58" s="9" t="s">
        <v>47</v>
      </c>
      <c r="AA58" s="9" t="s">
        <v>27</v>
      </c>
      <c r="AB58" s="13">
        <v>0</v>
      </c>
      <c r="AC58" s="11"/>
      <c r="AD58" s="27"/>
      <c r="AE58" s="29"/>
      <c r="AF58" s="29"/>
      <c r="AG58" s="29"/>
      <c r="AH58" s="30"/>
      <c r="AI58" s="29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</row>
    <row r="59" spans="1:47" s="28" customFormat="1" ht="63.75">
      <c r="A59" s="8">
        <v>36</v>
      </c>
      <c r="B59" s="9" t="s">
        <v>24</v>
      </c>
      <c r="C59" s="11"/>
      <c r="D59" s="11"/>
      <c r="E59" s="11"/>
      <c r="F59" s="11"/>
      <c r="G59" s="11"/>
      <c r="H59" s="11" t="s">
        <v>25</v>
      </c>
      <c r="I59" s="9" t="s">
        <v>139</v>
      </c>
      <c r="J59" s="9" t="s">
        <v>69</v>
      </c>
      <c r="K59" s="9" t="s">
        <v>69</v>
      </c>
      <c r="L59" s="11"/>
      <c r="M59" s="9" t="s">
        <v>219</v>
      </c>
      <c r="N59" s="9" t="s">
        <v>45</v>
      </c>
      <c r="O59" s="11" t="s">
        <v>25</v>
      </c>
      <c r="P59" s="11">
        <v>1</v>
      </c>
      <c r="Q59" s="11">
        <v>81300</v>
      </c>
      <c r="R59" s="10">
        <f t="shared" si="0"/>
        <v>81300</v>
      </c>
      <c r="S59" s="10">
        <v>0</v>
      </c>
      <c r="T59" s="10">
        <v>0</v>
      </c>
      <c r="U59" s="10">
        <v>0</v>
      </c>
      <c r="V59" s="9" t="s">
        <v>143</v>
      </c>
      <c r="W59" s="9" t="s">
        <v>152</v>
      </c>
      <c r="X59" s="9" t="s">
        <v>153</v>
      </c>
      <c r="Y59" s="11">
        <v>392435100</v>
      </c>
      <c r="Z59" s="9" t="s">
        <v>47</v>
      </c>
      <c r="AA59" s="9" t="s">
        <v>27</v>
      </c>
      <c r="AB59" s="13">
        <v>0</v>
      </c>
      <c r="AC59" s="11"/>
      <c r="AD59" s="27"/>
      <c r="AE59" s="29"/>
      <c r="AF59" s="29"/>
      <c r="AG59" s="29"/>
      <c r="AH59" s="30"/>
      <c r="AI59" s="29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</row>
    <row r="60" spans="1:47" s="30" customFormat="1" ht="101.25" customHeight="1">
      <c r="A60" s="8">
        <v>37</v>
      </c>
      <c r="B60" s="9" t="s">
        <v>24</v>
      </c>
      <c r="C60" s="11"/>
      <c r="D60" s="11"/>
      <c r="E60" s="11"/>
      <c r="F60" s="11"/>
      <c r="G60" s="11"/>
      <c r="H60" s="11" t="s">
        <v>25</v>
      </c>
      <c r="I60" s="9" t="s">
        <v>138</v>
      </c>
      <c r="J60" s="9" t="s">
        <v>70</v>
      </c>
      <c r="K60" s="9" t="s">
        <v>70</v>
      </c>
      <c r="L60" s="11"/>
      <c r="M60" s="9" t="s">
        <v>220</v>
      </c>
      <c r="N60" s="9" t="s">
        <v>45</v>
      </c>
      <c r="O60" s="11" t="s">
        <v>25</v>
      </c>
      <c r="P60" s="11">
        <v>1</v>
      </c>
      <c r="Q60" s="11">
        <v>52500</v>
      </c>
      <c r="R60" s="10">
        <f t="shared" si="0"/>
        <v>52500</v>
      </c>
      <c r="S60" s="10">
        <v>0</v>
      </c>
      <c r="T60" s="10">
        <v>0</v>
      </c>
      <c r="U60" s="10">
        <v>0</v>
      </c>
      <c r="V60" s="9" t="s">
        <v>143</v>
      </c>
      <c r="W60" s="9" t="s">
        <v>222</v>
      </c>
      <c r="X60" s="9" t="s">
        <v>221</v>
      </c>
      <c r="Y60" s="11">
        <v>392435100</v>
      </c>
      <c r="Z60" s="9" t="s">
        <v>47</v>
      </c>
      <c r="AA60" s="9" t="s">
        <v>27</v>
      </c>
      <c r="AB60" s="13">
        <v>0</v>
      </c>
      <c r="AC60" s="11"/>
      <c r="AD60" s="74"/>
      <c r="AE60" s="29"/>
      <c r="AF60" s="29"/>
      <c r="AG60" s="29"/>
      <c r="AI60" s="29"/>
    </row>
    <row r="61" spans="1:47" s="28" customFormat="1" ht="102">
      <c r="A61" s="8">
        <v>38</v>
      </c>
      <c r="B61" s="9" t="s">
        <v>24</v>
      </c>
      <c r="C61" s="11"/>
      <c r="D61" s="11"/>
      <c r="E61" s="11"/>
      <c r="F61" s="11"/>
      <c r="G61" s="11"/>
      <c r="H61" s="11" t="s">
        <v>25</v>
      </c>
      <c r="I61" s="9" t="s">
        <v>132</v>
      </c>
      <c r="J61" s="9" t="s">
        <v>133</v>
      </c>
      <c r="K61" s="9" t="s">
        <v>133</v>
      </c>
      <c r="L61" s="11"/>
      <c r="M61" s="9" t="s">
        <v>109</v>
      </c>
      <c r="N61" s="9" t="s">
        <v>45</v>
      </c>
      <c r="O61" s="11" t="s">
        <v>25</v>
      </c>
      <c r="P61" s="11">
        <v>1</v>
      </c>
      <c r="Q61" s="11">
        <v>6500</v>
      </c>
      <c r="R61" s="10">
        <f t="shared" si="0"/>
        <v>6500</v>
      </c>
      <c r="S61" s="10">
        <v>0</v>
      </c>
      <c r="T61" s="10">
        <v>0</v>
      </c>
      <c r="U61" s="10">
        <v>0</v>
      </c>
      <c r="V61" s="9" t="s">
        <v>143</v>
      </c>
      <c r="W61" s="9" t="s">
        <v>152</v>
      </c>
      <c r="X61" s="9" t="s">
        <v>153</v>
      </c>
      <c r="Y61" s="11">
        <v>392435100</v>
      </c>
      <c r="Z61" s="9" t="s">
        <v>47</v>
      </c>
      <c r="AA61" s="9" t="s">
        <v>27</v>
      </c>
      <c r="AB61" s="13">
        <v>0</v>
      </c>
      <c r="AC61" s="11"/>
      <c r="AD61" s="27"/>
      <c r="AE61" s="29"/>
      <c r="AF61" s="29"/>
      <c r="AG61" s="29"/>
      <c r="AH61" s="30"/>
      <c r="AI61" s="29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</row>
    <row r="62" spans="1:47" s="28" customFormat="1" ht="63.75">
      <c r="A62" s="8">
        <v>39</v>
      </c>
      <c r="B62" s="9" t="s">
        <v>24</v>
      </c>
      <c r="C62" s="11"/>
      <c r="D62" s="11"/>
      <c r="E62" s="11"/>
      <c r="F62" s="11"/>
      <c r="G62" s="11"/>
      <c r="H62" s="11" t="s">
        <v>50</v>
      </c>
      <c r="I62" s="9" t="s">
        <v>226</v>
      </c>
      <c r="J62" s="9" t="s">
        <v>225</v>
      </c>
      <c r="K62" s="9" t="s">
        <v>225</v>
      </c>
      <c r="L62" s="11"/>
      <c r="M62" s="9"/>
      <c r="N62" s="9" t="s">
        <v>45</v>
      </c>
      <c r="O62" s="11" t="s">
        <v>25</v>
      </c>
      <c r="P62" s="11">
        <v>1</v>
      </c>
      <c r="Q62" s="11">
        <v>48000</v>
      </c>
      <c r="R62" s="10">
        <f t="shared" si="0"/>
        <v>48000</v>
      </c>
      <c r="S62" s="10">
        <v>0</v>
      </c>
      <c r="T62" s="10">
        <v>0</v>
      </c>
      <c r="U62" s="10">
        <v>0</v>
      </c>
      <c r="V62" s="9" t="s">
        <v>143</v>
      </c>
      <c r="W62" s="9" t="s">
        <v>152</v>
      </c>
      <c r="X62" s="9" t="s">
        <v>153</v>
      </c>
      <c r="Y62" s="11">
        <v>392435100</v>
      </c>
      <c r="Z62" s="9" t="s">
        <v>47</v>
      </c>
      <c r="AA62" s="9" t="s">
        <v>27</v>
      </c>
      <c r="AB62" s="13">
        <v>0</v>
      </c>
      <c r="AC62" s="11"/>
      <c r="AD62" s="27"/>
      <c r="AE62" s="29"/>
      <c r="AF62" s="29"/>
      <c r="AG62" s="29"/>
      <c r="AH62" s="30"/>
      <c r="AI62" s="29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</row>
    <row r="63" spans="1:47" s="28" customFormat="1" ht="63.75">
      <c r="A63" s="8">
        <v>40</v>
      </c>
      <c r="B63" s="9" t="s">
        <v>24</v>
      </c>
      <c r="C63" s="11"/>
      <c r="D63" s="11"/>
      <c r="E63" s="11"/>
      <c r="F63" s="11"/>
      <c r="G63" s="11"/>
      <c r="H63" s="11" t="s">
        <v>25</v>
      </c>
      <c r="I63" s="9" t="s">
        <v>132</v>
      </c>
      <c r="J63" s="9" t="s">
        <v>133</v>
      </c>
      <c r="K63" s="9" t="s">
        <v>133</v>
      </c>
      <c r="L63" s="11"/>
      <c r="M63" s="9" t="s">
        <v>223</v>
      </c>
      <c r="N63" s="9" t="s">
        <v>45</v>
      </c>
      <c r="O63" s="11" t="s">
        <v>25</v>
      </c>
      <c r="P63" s="11">
        <v>1</v>
      </c>
      <c r="Q63" s="11">
        <v>18000</v>
      </c>
      <c r="R63" s="10">
        <f t="shared" si="0"/>
        <v>18000</v>
      </c>
      <c r="S63" s="10">
        <v>0</v>
      </c>
      <c r="T63" s="10">
        <v>0</v>
      </c>
      <c r="U63" s="10">
        <v>0</v>
      </c>
      <c r="V63" s="9" t="s">
        <v>143</v>
      </c>
      <c r="W63" s="9" t="s">
        <v>152</v>
      </c>
      <c r="X63" s="9" t="s">
        <v>153</v>
      </c>
      <c r="Y63" s="11">
        <v>392435100</v>
      </c>
      <c r="Z63" s="9" t="s">
        <v>47</v>
      </c>
      <c r="AA63" s="9" t="s">
        <v>27</v>
      </c>
      <c r="AB63" s="13">
        <v>0</v>
      </c>
      <c r="AC63" s="11"/>
      <c r="AD63" s="27"/>
      <c r="AE63" s="29"/>
      <c r="AF63" s="29"/>
      <c r="AG63" s="29"/>
      <c r="AH63" s="30"/>
      <c r="AI63" s="29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</row>
    <row r="64" spans="1:47" s="28" customFormat="1" ht="63.75">
      <c r="A64" s="8">
        <v>41</v>
      </c>
      <c r="B64" s="9" t="s">
        <v>24</v>
      </c>
      <c r="C64" s="11"/>
      <c r="D64" s="11"/>
      <c r="E64" s="11"/>
      <c r="F64" s="11"/>
      <c r="G64" s="11"/>
      <c r="H64" s="11" t="s">
        <v>25</v>
      </c>
      <c r="I64" s="9" t="s">
        <v>132</v>
      </c>
      <c r="J64" s="9" t="s">
        <v>133</v>
      </c>
      <c r="K64" s="9" t="s">
        <v>133</v>
      </c>
      <c r="L64" s="11"/>
      <c r="M64" s="9" t="s">
        <v>224</v>
      </c>
      <c r="N64" s="9" t="s">
        <v>45</v>
      </c>
      <c r="O64" s="11" t="s">
        <v>25</v>
      </c>
      <c r="P64" s="11">
        <v>1</v>
      </c>
      <c r="Q64" s="11">
        <v>27000</v>
      </c>
      <c r="R64" s="10">
        <f t="shared" si="0"/>
        <v>27000</v>
      </c>
      <c r="S64" s="10">
        <v>0</v>
      </c>
      <c r="T64" s="10">
        <v>0</v>
      </c>
      <c r="U64" s="10">
        <v>0</v>
      </c>
      <c r="V64" s="9" t="s">
        <v>143</v>
      </c>
      <c r="W64" s="9" t="s">
        <v>152</v>
      </c>
      <c r="X64" s="9" t="s">
        <v>153</v>
      </c>
      <c r="Y64" s="11">
        <v>392435100</v>
      </c>
      <c r="Z64" s="9" t="s">
        <v>47</v>
      </c>
      <c r="AA64" s="9" t="s">
        <v>27</v>
      </c>
      <c r="AB64" s="13">
        <v>0</v>
      </c>
      <c r="AC64" s="11"/>
      <c r="AD64" s="27"/>
      <c r="AE64" s="29"/>
      <c r="AF64" s="29"/>
      <c r="AG64" s="29"/>
      <c r="AH64" s="30"/>
      <c r="AI64" s="29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</row>
    <row r="65" spans="1:47" s="28" customFormat="1" ht="63.75">
      <c r="A65" s="8">
        <v>42</v>
      </c>
      <c r="B65" s="9" t="s">
        <v>24</v>
      </c>
      <c r="C65" s="11"/>
      <c r="D65" s="11"/>
      <c r="E65" s="11"/>
      <c r="F65" s="11"/>
      <c r="G65" s="11"/>
      <c r="H65" s="11" t="s">
        <v>25</v>
      </c>
      <c r="I65" s="9" t="s">
        <v>230</v>
      </c>
      <c r="J65" s="9" t="s">
        <v>228</v>
      </c>
      <c r="K65" s="9" t="s">
        <v>229</v>
      </c>
      <c r="L65" s="11"/>
      <c r="M65" s="9" t="s">
        <v>227</v>
      </c>
      <c r="N65" s="9" t="s">
        <v>45</v>
      </c>
      <c r="O65" s="11" t="s">
        <v>25</v>
      </c>
      <c r="P65" s="11">
        <v>1</v>
      </c>
      <c r="Q65" s="11">
        <v>8928.57</v>
      </c>
      <c r="R65" s="10">
        <f t="shared" si="0"/>
        <v>8928.57</v>
      </c>
      <c r="S65" s="10">
        <v>0</v>
      </c>
      <c r="T65" s="10">
        <v>0</v>
      </c>
      <c r="U65" s="10">
        <v>0</v>
      </c>
      <c r="V65" s="9" t="s">
        <v>143</v>
      </c>
      <c r="W65" s="9" t="s">
        <v>215</v>
      </c>
      <c r="X65" s="9" t="s">
        <v>216</v>
      </c>
      <c r="Y65" s="11">
        <v>392435100</v>
      </c>
      <c r="Z65" s="9" t="s">
        <v>47</v>
      </c>
      <c r="AA65" s="9" t="s">
        <v>27</v>
      </c>
      <c r="AB65" s="13">
        <v>1</v>
      </c>
      <c r="AC65" s="11"/>
      <c r="AD65" s="27"/>
      <c r="AE65" s="29"/>
      <c r="AF65" s="29"/>
      <c r="AG65" s="29"/>
      <c r="AH65" s="30"/>
      <c r="AI65" s="29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</row>
    <row r="66" spans="1:47" s="28" customFormat="1" ht="89.25">
      <c r="A66" s="8">
        <v>43</v>
      </c>
      <c r="B66" s="9" t="s">
        <v>24</v>
      </c>
      <c r="C66" s="11"/>
      <c r="D66" s="11"/>
      <c r="E66" s="11"/>
      <c r="F66" s="11"/>
      <c r="G66" s="11"/>
      <c r="H66" s="11" t="s">
        <v>25</v>
      </c>
      <c r="I66" s="9" t="s">
        <v>137</v>
      </c>
      <c r="J66" s="9" t="s">
        <v>74</v>
      </c>
      <c r="K66" s="9" t="s">
        <v>74</v>
      </c>
      <c r="L66" s="11"/>
      <c r="M66" s="9" t="s">
        <v>232</v>
      </c>
      <c r="N66" s="9" t="s">
        <v>45</v>
      </c>
      <c r="O66" s="11" t="s">
        <v>25</v>
      </c>
      <c r="P66" s="11">
        <v>1</v>
      </c>
      <c r="Q66" s="11">
        <v>25000</v>
      </c>
      <c r="R66" s="10">
        <f t="shared" si="0"/>
        <v>25000</v>
      </c>
      <c r="S66" s="10">
        <v>0</v>
      </c>
      <c r="T66" s="10">
        <v>0</v>
      </c>
      <c r="U66" s="10">
        <v>0</v>
      </c>
      <c r="V66" s="9" t="s">
        <v>93</v>
      </c>
      <c r="W66" s="9" t="s">
        <v>233</v>
      </c>
      <c r="X66" s="9" t="s">
        <v>94</v>
      </c>
      <c r="Y66" s="11">
        <v>392435100</v>
      </c>
      <c r="Z66" s="9" t="s">
        <v>47</v>
      </c>
      <c r="AA66" s="9" t="s">
        <v>27</v>
      </c>
      <c r="AB66" s="13">
        <v>1</v>
      </c>
      <c r="AC66" s="11"/>
      <c r="AD66" s="27"/>
      <c r="AE66" s="29"/>
      <c r="AF66" s="29"/>
      <c r="AG66" s="29"/>
      <c r="AH66" s="30"/>
      <c r="AI66" s="29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</row>
    <row r="67" spans="1:47" s="45" customFormat="1" ht="74.25" customHeight="1">
      <c r="A67" s="8">
        <v>44</v>
      </c>
      <c r="B67" s="9" t="s">
        <v>24</v>
      </c>
      <c r="C67" s="9"/>
      <c r="D67" s="16"/>
      <c r="E67" s="16"/>
      <c r="F67" s="16"/>
      <c r="G67" s="11"/>
      <c r="H67" s="8" t="s">
        <v>25</v>
      </c>
      <c r="I67" s="9" t="s">
        <v>154</v>
      </c>
      <c r="J67" s="9" t="s">
        <v>90</v>
      </c>
      <c r="K67" s="9" t="s">
        <v>90</v>
      </c>
      <c r="L67" s="11"/>
      <c r="M67" s="9" t="s">
        <v>108</v>
      </c>
      <c r="N67" s="9" t="s">
        <v>45</v>
      </c>
      <c r="O67" s="8" t="s">
        <v>25</v>
      </c>
      <c r="P67" s="11">
        <v>1</v>
      </c>
      <c r="Q67" s="12">
        <v>54000</v>
      </c>
      <c r="R67" s="10">
        <f t="shared" si="0"/>
        <v>54000</v>
      </c>
      <c r="S67" s="10">
        <v>0</v>
      </c>
      <c r="T67" s="10">
        <v>0</v>
      </c>
      <c r="U67" s="10">
        <v>0</v>
      </c>
      <c r="V67" s="9" t="s">
        <v>95</v>
      </c>
      <c r="W67" s="9" t="s">
        <v>155</v>
      </c>
      <c r="X67" s="9" t="s">
        <v>156</v>
      </c>
      <c r="Y67" s="11">
        <v>392435100</v>
      </c>
      <c r="Z67" s="9" t="s">
        <v>47</v>
      </c>
      <c r="AA67" s="9" t="s">
        <v>27</v>
      </c>
      <c r="AB67" s="13">
        <v>0</v>
      </c>
      <c r="AC67" s="11"/>
      <c r="AD67" s="44"/>
      <c r="AE67" s="46"/>
      <c r="AF67" s="77"/>
      <c r="AG67" s="46"/>
      <c r="AH67" s="76"/>
      <c r="AI67" s="4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</row>
    <row r="68" spans="1:47" s="28" customFormat="1" ht="63.75">
      <c r="A68" s="8">
        <v>45</v>
      </c>
      <c r="B68" s="9" t="s">
        <v>24</v>
      </c>
      <c r="C68" s="11"/>
      <c r="D68" s="11"/>
      <c r="E68" s="11"/>
      <c r="F68" s="11"/>
      <c r="G68" s="11"/>
      <c r="H68" s="11" t="s">
        <v>25</v>
      </c>
      <c r="I68" s="51" t="s">
        <v>157</v>
      </c>
      <c r="J68" s="50" t="s">
        <v>158</v>
      </c>
      <c r="K68" s="50" t="s">
        <v>158</v>
      </c>
      <c r="L68" s="11"/>
      <c r="M68" s="50"/>
      <c r="N68" s="9" t="s">
        <v>45</v>
      </c>
      <c r="O68" s="11" t="s">
        <v>25</v>
      </c>
      <c r="P68" s="11">
        <v>1</v>
      </c>
      <c r="Q68" s="11">
        <v>100000</v>
      </c>
      <c r="R68" s="10">
        <f t="shared" si="0"/>
        <v>100000</v>
      </c>
      <c r="S68" s="10">
        <v>0</v>
      </c>
      <c r="T68" s="10">
        <v>0</v>
      </c>
      <c r="U68" s="10">
        <v>0</v>
      </c>
      <c r="V68" s="9" t="s">
        <v>95</v>
      </c>
      <c r="W68" s="9" t="s">
        <v>155</v>
      </c>
      <c r="X68" s="9" t="s">
        <v>156</v>
      </c>
      <c r="Y68" s="11">
        <v>392435100</v>
      </c>
      <c r="Z68" s="9" t="s">
        <v>47</v>
      </c>
      <c r="AA68" s="9" t="s">
        <v>27</v>
      </c>
      <c r="AB68" s="13">
        <v>1</v>
      </c>
      <c r="AC68" s="11"/>
      <c r="AD68" s="27"/>
      <c r="AE68" s="29"/>
      <c r="AF68" s="29"/>
      <c r="AG68" s="29"/>
      <c r="AH68" s="30"/>
      <c r="AI68" s="29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</row>
    <row r="69" spans="1:47" s="28" customFormat="1" ht="63.75">
      <c r="A69" s="8">
        <v>46</v>
      </c>
      <c r="B69" s="9" t="s">
        <v>24</v>
      </c>
      <c r="C69" s="11"/>
      <c r="D69" s="11"/>
      <c r="E69" s="11"/>
      <c r="F69" s="11"/>
      <c r="G69" s="11"/>
      <c r="H69" s="11" t="s">
        <v>50</v>
      </c>
      <c r="I69" s="51" t="s">
        <v>235</v>
      </c>
      <c r="J69" s="50" t="s">
        <v>236</v>
      </c>
      <c r="K69" s="50" t="s">
        <v>236</v>
      </c>
      <c r="L69" s="11"/>
      <c r="M69" s="48" t="s">
        <v>234</v>
      </c>
      <c r="N69" s="9" t="s">
        <v>45</v>
      </c>
      <c r="O69" s="11" t="s">
        <v>50</v>
      </c>
      <c r="P69" s="11">
        <v>1</v>
      </c>
      <c r="Q69" s="11">
        <v>80300</v>
      </c>
      <c r="R69" s="10">
        <f t="shared" si="0"/>
        <v>80300</v>
      </c>
      <c r="S69" s="10">
        <v>0</v>
      </c>
      <c r="T69" s="10">
        <v>0</v>
      </c>
      <c r="U69" s="10">
        <v>0</v>
      </c>
      <c r="V69" s="9" t="s">
        <v>95</v>
      </c>
      <c r="W69" s="9" t="s">
        <v>155</v>
      </c>
      <c r="X69" s="9" t="s">
        <v>156</v>
      </c>
      <c r="Y69" s="11">
        <v>392435100</v>
      </c>
      <c r="Z69" s="9" t="s">
        <v>47</v>
      </c>
      <c r="AA69" s="9" t="s">
        <v>27</v>
      </c>
      <c r="AB69" s="13">
        <v>1</v>
      </c>
      <c r="AC69" s="11"/>
      <c r="AD69" s="27"/>
      <c r="AE69" s="29"/>
      <c r="AF69" s="29"/>
      <c r="AG69" s="29"/>
      <c r="AH69" s="30"/>
      <c r="AI69" s="29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</row>
    <row r="70" spans="1:47" s="30" customFormat="1" ht="101.25" customHeight="1">
      <c r="A70" s="8">
        <v>47</v>
      </c>
      <c r="B70" s="9" t="s">
        <v>24</v>
      </c>
      <c r="C70" s="11"/>
      <c r="D70" s="11"/>
      <c r="E70" s="11"/>
      <c r="F70" s="11"/>
      <c r="G70" s="11"/>
      <c r="H70" s="11" t="s">
        <v>25</v>
      </c>
      <c r="I70" s="9" t="s">
        <v>138</v>
      </c>
      <c r="J70" s="9" t="s">
        <v>70</v>
      </c>
      <c r="K70" s="9" t="s">
        <v>70</v>
      </c>
      <c r="L70" s="11"/>
      <c r="M70" s="9" t="s">
        <v>250</v>
      </c>
      <c r="N70" s="9" t="s">
        <v>45</v>
      </c>
      <c r="O70" s="11" t="s">
        <v>25</v>
      </c>
      <c r="P70" s="11">
        <v>1</v>
      </c>
      <c r="Q70" s="11">
        <v>23600</v>
      </c>
      <c r="R70" s="10">
        <f t="shared" si="0"/>
        <v>23600</v>
      </c>
      <c r="S70" s="10">
        <v>0</v>
      </c>
      <c r="T70" s="10">
        <v>0</v>
      </c>
      <c r="U70" s="10">
        <v>0</v>
      </c>
      <c r="V70" s="9" t="s">
        <v>95</v>
      </c>
      <c r="W70" s="9" t="s">
        <v>155</v>
      </c>
      <c r="X70" s="9" t="s">
        <v>156</v>
      </c>
      <c r="Y70" s="11">
        <v>392435100</v>
      </c>
      <c r="Z70" s="9" t="s">
        <v>47</v>
      </c>
      <c r="AA70" s="9" t="s">
        <v>27</v>
      </c>
      <c r="AB70" s="13">
        <v>0</v>
      </c>
      <c r="AC70" s="11"/>
      <c r="AD70" s="29"/>
      <c r="AE70" s="29"/>
      <c r="AF70" s="29"/>
      <c r="AG70" s="29"/>
      <c r="AI70" s="29"/>
    </row>
    <row r="71" spans="1:47" s="28" customFormat="1" ht="88.5" customHeight="1">
      <c r="A71" s="8">
        <v>48</v>
      </c>
      <c r="B71" s="9" t="s">
        <v>24</v>
      </c>
      <c r="C71" s="11"/>
      <c r="D71" s="11"/>
      <c r="E71" s="11"/>
      <c r="F71" s="11"/>
      <c r="G71" s="11"/>
      <c r="H71" s="11" t="s">
        <v>25</v>
      </c>
      <c r="I71" s="9" t="s">
        <v>124</v>
      </c>
      <c r="J71" s="9" t="s">
        <v>57</v>
      </c>
      <c r="K71" s="9" t="s">
        <v>101</v>
      </c>
      <c r="L71" s="11"/>
      <c r="M71" s="11"/>
      <c r="N71" s="9" t="s">
        <v>45</v>
      </c>
      <c r="O71" s="11" t="s">
        <v>25</v>
      </c>
      <c r="P71" s="35">
        <v>1</v>
      </c>
      <c r="Q71" s="18">
        <v>775892.86</v>
      </c>
      <c r="R71" s="10">
        <f t="shared" si="0"/>
        <v>775892.86</v>
      </c>
      <c r="S71" s="10">
        <v>0</v>
      </c>
      <c r="T71" s="10">
        <v>0</v>
      </c>
      <c r="U71" s="10">
        <v>0</v>
      </c>
      <c r="V71" s="9" t="s">
        <v>96</v>
      </c>
      <c r="W71" s="9" t="s">
        <v>98</v>
      </c>
      <c r="X71" s="9" t="s">
        <v>97</v>
      </c>
      <c r="Y71" s="16">
        <v>392435100</v>
      </c>
      <c r="Z71" s="36" t="s">
        <v>47</v>
      </c>
      <c r="AA71" s="36" t="s">
        <v>27</v>
      </c>
      <c r="AB71" s="13">
        <v>0</v>
      </c>
      <c r="AC71" s="12"/>
      <c r="AD71" s="27"/>
      <c r="AE71" s="29"/>
      <c r="AF71" s="29"/>
      <c r="AG71" s="29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</row>
    <row r="72" spans="1:47" s="28" customFormat="1" ht="88.5" customHeight="1">
      <c r="A72" s="8">
        <v>49</v>
      </c>
      <c r="B72" s="9" t="s">
        <v>24</v>
      </c>
      <c r="C72" s="11"/>
      <c r="D72" s="11"/>
      <c r="E72" s="11"/>
      <c r="F72" s="11"/>
      <c r="G72" s="11"/>
      <c r="H72" s="11" t="s">
        <v>25</v>
      </c>
      <c r="I72" s="9" t="s">
        <v>116</v>
      </c>
      <c r="J72" s="9" t="s">
        <v>117</v>
      </c>
      <c r="K72" s="9" t="s">
        <v>118</v>
      </c>
      <c r="L72" s="11"/>
      <c r="M72" s="9" t="s">
        <v>259</v>
      </c>
      <c r="N72" s="9" t="s">
        <v>45</v>
      </c>
      <c r="O72" s="11" t="s">
        <v>25</v>
      </c>
      <c r="P72" s="35">
        <v>1</v>
      </c>
      <c r="Q72" s="18">
        <v>109821.43</v>
      </c>
      <c r="R72" s="10">
        <f t="shared" si="0"/>
        <v>109821.43</v>
      </c>
      <c r="S72" s="10">
        <v>0</v>
      </c>
      <c r="T72" s="10">
        <v>0</v>
      </c>
      <c r="U72" s="10">
        <v>0</v>
      </c>
      <c r="V72" s="9" t="s">
        <v>96</v>
      </c>
      <c r="W72" s="9" t="s">
        <v>98</v>
      </c>
      <c r="X72" s="9" t="s">
        <v>97</v>
      </c>
      <c r="Y72" s="16">
        <v>392435100</v>
      </c>
      <c r="Z72" s="36" t="s">
        <v>47</v>
      </c>
      <c r="AA72" s="36" t="s">
        <v>27</v>
      </c>
      <c r="AB72" s="13">
        <v>0</v>
      </c>
      <c r="AC72" s="12"/>
      <c r="AD72" s="27"/>
      <c r="AE72" s="29"/>
      <c r="AF72" s="29"/>
      <c r="AG72" s="29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</row>
    <row r="73" spans="1:47" s="28" customFormat="1" ht="96.75" customHeight="1">
      <c r="A73" s="8">
        <v>50</v>
      </c>
      <c r="B73" s="9" t="s">
        <v>24</v>
      </c>
      <c r="C73" s="11"/>
      <c r="D73" s="11"/>
      <c r="E73" s="11"/>
      <c r="F73" s="11"/>
      <c r="G73" s="11"/>
      <c r="H73" s="11" t="s">
        <v>25</v>
      </c>
      <c r="I73" s="9" t="s">
        <v>159</v>
      </c>
      <c r="J73" s="9" t="s">
        <v>160</v>
      </c>
      <c r="K73" s="9" t="s">
        <v>161</v>
      </c>
      <c r="L73" s="11"/>
      <c r="M73" s="9" t="s">
        <v>258</v>
      </c>
      <c r="N73" s="9" t="s">
        <v>45</v>
      </c>
      <c r="O73" s="11" t="s">
        <v>25</v>
      </c>
      <c r="P73" s="35">
        <v>1</v>
      </c>
      <c r="Q73" s="18">
        <v>28500</v>
      </c>
      <c r="R73" s="10">
        <f t="shared" si="0"/>
        <v>28500</v>
      </c>
      <c r="S73" s="10">
        <v>0</v>
      </c>
      <c r="T73" s="10">
        <v>0</v>
      </c>
      <c r="U73" s="10">
        <v>0</v>
      </c>
      <c r="V73" s="9" t="s">
        <v>96</v>
      </c>
      <c r="W73" s="9" t="s">
        <v>98</v>
      </c>
      <c r="X73" s="9" t="s">
        <v>97</v>
      </c>
      <c r="Y73" s="16">
        <v>392435100</v>
      </c>
      <c r="Z73" s="36" t="s">
        <v>47</v>
      </c>
      <c r="AA73" s="36" t="s">
        <v>27</v>
      </c>
      <c r="AB73" s="13">
        <v>0</v>
      </c>
      <c r="AC73" s="12"/>
      <c r="AD73" s="27"/>
      <c r="AE73" s="29"/>
      <c r="AF73" s="29"/>
      <c r="AG73" s="29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</row>
    <row r="74" spans="1:47" s="28" customFormat="1" ht="71.25" customHeight="1">
      <c r="A74" s="8">
        <v>51</v>
      </c>
      <c r="B74" s="9" t="s">
        <v>24</v>
      </c>
      <c r="C74" s="11"/>
      <c r="D74" s="11"/>
      <c r="E74" s="11"/>
      <c r="F74" s="11"/>
      <c r="G74" s="11"/>
      <c r="H74" s="11" t="s">
        <v>25</v>
      </c>
      <c r="I74" s="9" t="s">
        <v>255</v>
      </c>
      <c r="J74" s="9" t="s">
        <v>256</v>
      </c>
      <c r="K74" s="9" t="s">
        <v>256</v>
      </c>
      <c r="L74" s="11"/>
      <c r="M74" s="9" t="s">
        <v>257</v>
      </c>
      <c r="N74" s="9" t="s">
        <v>45</v>
      </c>
      <c r="O74" s="11" t="s">
        <v>25</v>
      </c>
      <c r="P74" s="35">
        <v>1</v>
      </c>
      <c r="Q74" s="18">
        <v>38000</v>
      </c>
      <c r="R74" s="10">
        <f t="shared" si="0"/>
        <v>38000</v>
      </c>
      <c r="S74" s="10">
        <v>0</v>
      </c>
      <c r="T74" s="10">
        <v>0</v>
      </c>
      <c r="U74" s="10">
        <v>0</v>
      </c>
      <c r="V74" s="9" t="s">
        <v>96</v>
      </c>
      <c r="W74" s="9" t="s">
        <v>110</v>
      </c>
      <c r="X74" s="9" t="s">
        <v>254</v>
      </c>
      <c r="Y74" s="16">
        <v>392435100</v>
      </c>
      <c r="Z74" s="36" t="s">
        <v>47</v>
      </c>
      <c r="AA74" s="36" t="s">
        <v>27</v>
      </c>
      <c r="AB74" s="13">
        <v>0</v>
      </c>
      <c r="AC74" s="12"/>
      <c r="AD74" s="27"/>
      <c r="AE74" s="29"/>
      <c r="AF74" s="29"/>
      <c r="AG74" s="29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</row>
    <row r="75" spans="1:47" s="28" customFormat="1" ht="66.75" customHeight="1">
      <c r="A75" s="8">
        <v>52</v>
      </c>
      <c r="B75" s="9" t="s">
        <v>24</v>
      </c>
      <c r="C75" s="9"/>
      <c r="D75" s="16"/>
      <c r="E75" s="16"/>
      <c r="F75" s="16"/>
      <c r="G75" s="11"/>
      <c r="H75" s="8" t="s">
        <v>25</v>
      </c>
      <c r="I75" s="9" t="s">
        <v>141</v>
      </c>
      <c r="J75" s="9" t="s">
        <v>58</v>
      </c>
      <c r="K75" s="9" t="s">
        <v>58</v>
      </c>
      <c r="L75" s="11"/>
      <c r="M75" s="9" t="s">
        <v>167</v>
      </c>
      <c r="N75" s="9" t="s">
        <v>45</v>
      </c>
      <c r="O75" s="8" t="s">
        <v>25</v>
      </c>
      <c r="P75" s="11">
        <v>1</v>
      </c>
      <c r="Q75" s="12">
        <v>33648</v>
      </c>
      <c r="R75" s="10">
        <f t="shared" si="0"/>
        <v>33648</v>
      </c>
      <c r="S75" s="10">
        <v>0</v>
      </c>
      <c r="T75" s="10">
        <v>0</v>
      </c>
      <c r="U75" s="10">
        <v>0</v>
      </c>
      <c r="V75" s="9" t="s">
        <v>96</v>
      </c>
      <c r="W75" s="9" t="s">
        <v>110</v>
      </c>
      <c r="X75" s="9" t="s">
        <v>254</v>
      </c>
      <c r="Y75" s="11">
        <v>392435100</v>
      </c>
      <c r="Z75" s="9" t="s">
        <v>47</v>
      </c>
      <c r="AA75" s="9" t="s">
        <v>27</v>
      </c>
      <c r="AB75" s="13">
        <v>0</v>
      </c>
      <c r="AC75" s="11"/>
      <c r="AD75" s="27"/>
      <c r="AE75" s="29"/>
      <c r="AF75" s="75"/>
      <c r="AG75" s="29"/>
      <c r="AH75" s="30"/>
      <c r="AI75" s="29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</row>
    <row r="76" spans="1:47" s="28" customFormat="1" ht="96.75" customHeight="1">
      <c r="A76" s="8">
        <v>53</v>
      </c>
      <c r="B76" s="9" t="s">
        <v>24</v>
      </c>
      <c r="C76" s="11"/>
      <c r="D76" s="11"/>
      <c r="E76" s="11"/>
      <c r="F76" s="11"/>
      <c r="G76" s="11"/>
      <c r="H76" s="14" t="s">
        <v>25</v>
      </c>
      <c r="I76" s="9" t="s">
        <v>261</v>
      </c>
      <c r="J76" s="9" t="s">
        <v>262</v>
      </c>
      <c r="K76" s="9" t="s">
        <v>262</v>
      </c>
      <c r="L76" s="11"/>
      <c r="M76" s="9"/>
      <c r="N76" s="9" t="s">
        <v>45</v>
      </c>
      <c r="O76" s="11" t="s">
        <v>25</v>
      </c>
      <c r="P76" s="35">
        <v>1</v>
      </c>
      <c r="Q76" s="18">
        <v>20000</v>
      </c>
      <c r="R76" s="10">
        <f t="shared" si="0"/>
        <v>20000</v>
      </c>
      <c r="S76" s="10">
        <v>0</v>
      </c>
      <c r="T76" s="10">
        <v>0</v>
      </c>
      <c r="U76" s="10">
        <v>0</v>
      </c>
      <c r="V76" s="9" t="s">
        <v>96</v>
      </c>
      <c r="W76" s="9" t="s">
        <v>110</v>
      </c>
      <c r="X76" s="9" t="s">
        <v>254</v>
      </c>
      <c r="Y76" s="16">
        <v>392435100</v>
      </c>
      <c r="Z76" s="36" t="s">
        <v>47</v>
      </c>
      <c r="AA76" s="36" t="s">
        <v>27</v>
      </c>
      <c r="AB76" s="13">
        <v>0</v>
      </c>
      <c r="AC76" s="12"/>
      <c r="AD76" s="27"/>
      <c r="AE76" s="29"/>
      <c r="AF76" s="29"/>
      <c r="AG76" s="29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</row>
    <row r="77" spans="1:47" s="28" customFormat="1" ht="96.75" customHeight="1">
      <c r="A77" s="8">
        <v>54</v>
      </c>
      <c r="B77" s="9" t="s">
        <v>24</v>
      </c>
      <c r="C77" s="11"/>
      <c r="D77" s="11"/>
      <c r="E77" s="11"/>
      <c r="F77" s="11"/>
      <c r="G77" s="11"/>
      <c r="H77" s="14" t="s">
        <v>25</v>
      </c>
      <c r="I77" s="9" t="s">
        <v>114</v>
      </c>
      <c r="J77" s="9" t="s">
        <v>264</v>
      </c>
      <c r="K77" s="9" t="s">
        <v>264</v>
      </c>
      <c r="L77" s="11"/>
      <c r="M77" s="9" t="s">
        <v>82</v>
      </c>
      <c r="N77" s="9" t="s">
        <v>45</v>
      </c>
      <c r="O77" s="11" t="s">
        <v>25</v>
      </c>
      <c r="P77" s="35">
        <v>1</v>
      </c>
      <c r="Q77" s="18">
        <v>3500</v>
      </c>
      <c r="R77" s="10">
        <f t="shared" si="0"/>
        <v>3500</v>
      </c>
      <c r="S77" s="10">
        <v>0</v>
      </c>
      <c r="T77" s="10">
        <v>0</v>
      </c>
      <c r="U77" s="10">
        <v>0</v>
      </c>
      <c r="V77" s="9" t="s">
        <v>31</v>
      </c>
      <c r="W77" s="9" t="s">
        <v>115</v>
      </c>
      <c r="X77" s="9" t="s">
        <v>263</v>
      </c>
      <c r="Y77" s="16">
        <v>392435100</v>
      </c>
      <c r="Z77" s="36" t="s">
        <v>47</v>
      </c>
      <c r="AA77" s="36" t="s">
        <v>27</v>
      </c>
      <c r="AB77" s="13">
        <v>0</v>
      </c>
      <c r="AC77" s="12"/>
      <c r="AD77" s="27"/>
      <c r="AE77" s="29"/>
      <c r="AF77" s="29"/>
      <c r="AG77" s="29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</row>
    <row r="78" spans="1:47" s="45" customFormat="1" ht="165">
      <c r="A78" s="8">
        <v>55</v>
      </c>
      <c r="B78" s="9" t="s">
        <v>24</v>
      </c>
      <c r="C78" s="56"/>
      <c r="D78" s="56"/>
      <c r="E78" s="56"/>
      <c r="F78" s="56"/>
      <c r="G78" s="56"/>
      <c r="H78" s="56" t="s">
        <v>25</v>
      </c>
      <c r="I78" s="56" t="s">
        <v>266</v>
      </c>
      <c r="J78" s="56" t="s">
        <v>267</v>
      </c>
      <c r="K78" s="57" t="s">
        <v>268</v>
      </c>
      <c r="L78" s="56"/>
      <c r="M78" s="57" t="s">
        <v>269</v>
      </c>
      <c r="N78" s="9" t="s">
        <v>45</v>
      </c>
      <c r="O78" s="56" t="s">
        <v>25</v>
      </c>
      <c r="P78" s="56">
        <v>1</v>
      </c>
      <c r="Q78" s="56">
        <v>32209.8</v>
      </c>
      <c r="R78" s="10">
        <f t="shared" si="0"/>
        <v>32209.8</v>
      </c>
      <c r="S78" s="56">
        <v>0</v>
      </c>
      <c r="T78" s="56">
        <v>0</v>
      </c>
      <c r="U78" s="56">
        <v>0</v>
      </c>
      <c r="V78" s="9" t="s">
        <v>31</v>
      </c>
      <c r="W78" s="9" t="s">
        <v>115</v>
      </c>
      <c r="X78" s="9" t="s">
        <v>263</v>
      </c>
      <c r="Y78" s="16">
        <v>392435100</v>
      </c>
      <c r="Z78" s="36" t="s">
        <v>47</v>
      </c>
      <c r="AA78" s="36" t="s">
        <v>27</v>
      </c>
      <c r="AB78" s="13">
        <v>1</v>
      </c>
      <c r="AC78" s="12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</row>
    <row r="79" spans="1:47" s="28" customFormat="1" ht="150" customHeight="1">
      <c r="A79" s="8">
        <v>56</v>
      </c>
      <c r="B79" s="9" t="s">
        <v>24</v>
      </c>
      <c r="C79" s="11"/>
      <c r="D79" s="11"/>
      <c r="E79" s="11"/>
      <c r="F79" s="11"/>
      <c r="G79" s="11"/>
      <c r="H79" s="14" t="s">
        <v>25</v>
      </c>
      <c r="I79" s="56" t="s">
        <v>266</v>
      </c>
      <c r="J79" s="56" t="s">
        <v>267</v>
      </c>
      <c r="K79" s="57" t="s">
        <v>268</v>
      </c>
      <c r="L79" s="11"/>
      <c r="M79" s="9" t="s">
        <v>270</v>
      </c>
      <c r="N79" s="9" t="s">
        <v>45</v>
      </c>
      <c r="O79" s="11" t="s">
        <v>25</v>
      </c>
      <c r="P79" s="35">
        <v>1</v>
      </c>
      <c r="Q79" s="18">
        <v>1073.7</v>
      </c>
      <c r="R79" s="10">
        <f t="shared" si="0"/>
        <v>1073.7</v>
      </c>
      <c r="S79" s="10">
        <v>0</v>
      </c>
      <c r="T79" s="10">
        <v>0</v>
      </c>
      <c r="U79" s="10">
        <v>0</v>
      </c>
      <c r="V79" s="9" t="s">
        <v>31</v>
      </c>
      <c r="W79" s="9" t="s">
        <v>115</v>
      </c>
      <c r="X79" s="9" t="s">
        <v>263</v>
      </c>
      <c r="Y79" s="16">
        <v>392435100</v>
      </c>
      <c r="Z79" s="36" t="s">
        <v>47</v>
      </c>
      <c r="AA79" s="36" t="s">
        <v>27</v>
      </c>
      <c r="AB79" s="13">
        <v>1</v>
      </c>
      <c r="AC79" s="12"/>
      <c r="AD79" s="27"/>
      <c r="AE79" s="29"/>
      <c r="AF79" s="29"/>
      <c r="AG79" s="76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</row>
    <row r="80" spans="1:47" s="28" customFormat="1" ht="20.25" customHeight="1">
      <c r="A80" s="8"/>
      <c r="B80" s="9"/>
      <c r="C80" s="11"/>
      <c r="D80" s="11"/>
      <c r="E80" s="11"/>
      <c r="F80" s="11"/>
      <c r="G80" s="11"/>
      <c r="H80" s="61" t="s">
        <v>78</v>
      </c>
      <c r="I80" s="61"/>
      <c r="J80" s="61"/>
      <c r="K80" s="61"/>
      <c r="L80" s="11"/>
      <c r="M80" s="11" t="s">
        <v>89</v>
      </c>
      <c r="N80" s="9"/>
      <c r="O80" s="8"/>
      <c r="P80" s="11"/>
      <c r="Q80" s="12"/>
      <c r="R80" s="38">
        <f>SUM(R24:R79)</f>
        <v>8941988.8400000017</v>
      </c>
      <c r="S80" s="38">
        <f t="shared" ref="S80" si="1">R80</f>
        <v>8941988.8400000017</v>
      </c>
      <c r="T80" s="38">
        <f t="shared" ref="T80" si="2">R80</f>
        <v>8941988.8400000017</v>
      </c>
      <c r="U80" s="38">
        <f t="shared" ref="U80" si="3">R80</f>
        <v>8941988.8400000017</v>
      </c>
      <c r="V80" s="9"/>
      <c r="W80" s="9"/>
      <c r="X80" s="9"/>
      <c r="Y80" s="11"/>
      <c r="Z80" s="9"/>
      <c r="AA80" s="9"/>
      <c r="AB80" s="13"/>
      <c r="AC80" s="11"/>
      <c r="AD80" s="27"/>
      <c r="AE80" s="29"/>
      <c r="AF80" s="29"/>
      <c r="AG80" s="78"/>
      <c r="AH80" s="30"/>
      <c r="AI80" s="79"/>
      <c r="AJ80" s="30"/>
      <c r="AK80" s="79"/>
      <c r="AL80" s="30"/>
      <c r="AM80" s="30"/>
      <c r="AN80" s="30"/>
      <c r="AO80" s="30"/>
      <c r="AP80" s="30"/>
      <c r="AQ80" s="30"/>
      <c r="AR80" s="30"/>
      <c r="AS80" s="30"/>
      <c r="AT80" s="30"/>
      <c r="AU80" s="30"/>
    </row>
    <row r="81" spans="1:47" s="28" customFormat="1" ht="23.25" customHeight="1">
      <c r="A81" s="8"/>
      <c r="B81" s="9"/>
      <c r="C81" s="11"/>
      <c r="D81" s="11"/>
      <c r="E81" s="11"/>
      <c r="F81" s="11"/>
      <c r="G81" s="11"/>
      <c r="H81" s="8"/>
      <c r="I81" s="9" t="s">
        <v>89</v>
      </c>
      <c r="J81" s="9"/>
      <c r="K81" s="73" t="s">
        <v>77</v>
      </c>
      <c r="L81" s="73"/>
      <c r="M81" s="73"/>
      <c r="N81" s="73"/>
      <c r="O81" s="8"/>
      <c r="P81" s="11"/>
      <c r="Q81" s="12"/>
      <c r="R81" s="10" t="s">
        <v>89</v>
      </c>
      <c r="S81" s="10"/>
      <c r="T81" s="10"/>
      <c r="U81" s="10"/>
      <c r="V81" s="9"/>
      <c r="W81" s="9"/>
      <c r="X81" s="9"/>
      <c r="Y81" s="11"/>
      <c r="Z81" s="9"/>
      <c r="AA81" s="9"/>
      <c r="AB81" s="13"/>
      <c r="AC81" s="11"/>
      <c r="AD81" s="27"/>
      <c r="AE81" s="29"/>
      <c r="AF81" s="29"/>
      <c r="AG81" s="29"/>
      <c r="AH81" s="30"/>
      <c r="AI81" s="30"/>
      <c r="AJ81" s="76"/>
      <c r="AK81" s="76"/>
      <c r="AL81" s="76"/>
      <c r="AM81" s="76"/>
      <c r="AN81" s="76"/>
      <c r="AO81" s="76"/>
      <c r="AP81" s="30"/>
      <c r="AQ81" s="30"/>
      <c r="AR81" s="30"/>
      <c r="AS81" s="30"/>
      <c r="AT81" s="30"/>
      <c r="AU81" s="30"/>
    </row>
    <row r="82" spans="1:47" s="28" customFormat="1" ht="66" customHeight="1">
      <c r="A82" s="8">
        <v>57</v>
      </c>
      <c r="B82" s="9" t="s">
        <v>24</v>
      </c>
      <c r="C82" s="11"/>
      <c r="D82" s="11"/>
      <c r="E82" s="11"/>
      <c r="F82" s="11"/>
      <c r="G82" s="11"/>
      <c r="H82" s="8" t="s">
        <v>76</v>
      </c>
      <c r="I82" s="9" t="s">
        <v>111</v>
      </c>
      <c r="J82" s="9" t="s">
        <v>84</v>
      </c>
      <c r="K82" s="9" t="s">
        <v>85</v>
      </c>
      <c r="L82" s="11" t="s">
        <v>89</v>
      </c>
      <c r="M82" s="11" t="s">
        <v>107</v>
      </c>
      <c r="N82" s="9" t="s">
        <v>45</v>
      </c>
      <c r="O82" s="8" t="s">
        <v>51</v>
      </c>
      <c r="P82" s="11">
        <v>500</v>
      </c>
      <c r="Q82" s="12">
        <v>141.07</v>
      </c>
      <c r="R82" s="10">
        <f t="shared" ref="R82:R94" si="4">P82*Q82</f>
        <v>70535</v>
      </c>
      <c r="S82" s="10">
        <v>0</v>
      </c>
      <c r="T82" s="10">
        <v>0</v>
      </c>
      <c r="U82" s="10">
        <v>0</v>
      </c>
      <c r="V82" s="9" t="s">
        <v>75</v>
      </c>
      <c r="W82" s="9" t="s">
        <v>180</v>
      </c>
      <c r="X82" s="9" t="s">
        <v>181</v>
      </c>
      <c r="Y82" s="11">
        <v>392435100</v>
      </c>
      <c r="Z82" s="9" t="s">
        <v>47</v>
      </c>
      <c r="AA82" s="9" t="s">
        <v>27</v>
      </c>
      <c r="AB82" s="13">
        <v>0</v>
      </c>
      <c r="AC82" s="11"/>
      <c r="AD82" s="27"/>
      <c r="AE82" s="29"/>
      <c r="AF82" s="29"/>
      <c r="AG82" s="29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</row>
    <row r="83" spans="1:47" s="28" customFormat="1" ht="66" customHeight="1">
      <c r="A83" s="8">
        <v>58</v>
      </c>
      <c r="B83" s="9" t="s">
        <v>24</v>
      </c>
      <c r="C83" s="11"/>
      <c r="D83" s="11"/>
      <c r="E83" s="11"/>
      <c r="F83" s="11"/>
      <c r="G83" s="11"/>
      <c r="H83" s="8" t="s">
        <v>76</v>
      </c>
      <c r="I83" s="9" t="s">
        <v>196</v>
      </c>
      <c r="J83" s="9" t="s">
        <v>83</v>
      </c>
      <c r="K83" s="9" t="s">
        <v>197</v>
      </c>
      <c r="L83" s="11"/>
      <c r="M83" s="9" t="s">
        <v>182</v>
      </c>
      <c r="N83" s="9" t="s">
        <v>214</v>
      </c>
      <c r="O83" s="8" t="s">
        <v>52</v>
      </c>
      <c r="P83" s="11">
        <v>60</v>
      </c>
      <c r="Q83" s="12">
        <v>3900</v>
      </c>
      <c r="R83" s="10">
        <f t="shared" si="4"/>
        <v>234000</v>
      </c>
      <c r="S83" s="10">
        <v>0</v>
      </c>
      <c r="T83" s="10">
        <v>0</v>
      </c>
      <c r="U83" s="10">
        <v>0</v>
      </c>
      <c r="V83" s="9" t="s">
        <v>30</v>
      </c>
      <c r="W83" s="9" t="s">
        <v>187</v>
      </c>
      <c r="X83" s="9" t="s">
        <v>86</v>
      </c>
      <c r="Y83" s="11">
        <v>392435100</v>
      </c>
      <c r="Z83" s="9" t="s">
        <v>47</v>
      </c>
      <c r="AA83" s="9" t="s">
        <v>27</v>
      </c>
      <c r="AB83" s="13">
        <v>0</v>
      </c>
      <c r="AC83" s="11"/>
      <c r="AD83" s="27"/>
      <c r="AE83" s="29"/>
      <c r="AF83" s="29"/>
      <c r="AG83" s="29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</row>
    <row r="84" spans="1:47" s="28" customFormat="1" ht="66" customHeight="1">
      <c r="A84" s="8">
        <v>59</v>
      </c>
      <c r="B84" s="9" t="s">
        <v>24</v>
      </c>
      <c r="C84" s="11"/>
      <c r="D84" s="11"/>
      <c r="E84" s="11"/>
      <c r="F84" s="11"/>
      <c r="G84" s="11"/>
      <c r="H84" s="8" t="s">
        <v>76</v>
      </c>
      <c r="I84" s="47" t="s">
        <v>186</v>
      </c>
      <c r="J84" s="47" t="s">
        <v>185</v>
      </c>
      <c r="K84" s="49" t="s">
        <v>195</v>
      </c>
      <c r="L84" s="11"/>
      <c r="M84" s="9" t="s">
        <v>201</v>
      </c>
      <c r="N84" s="9" t="s">
        <v>194</v>
      </c>
      <c r="O84" s="8" t="s">
        <v>52</v>
      </c>
      <c r="P84" s="11">
        <v>10</v>
      </c>
      <c r="Q84" s="12">
        <v>2500</v>
      </c>
      <c r="R84" s="10">
        <f t="shared" si="4"/>
        <v>25000</v>
      </c>
      <c r="S84" s="10">
        <v>0</v>
      </c>
      <c r="T84" s="10">
        <v>0</v>
      </c>
      <c r="U84" s="10">
        <v>0</v>
      </c>
      <c r="V84" s="9" t="s">
        <v>30</v>
      </c>
      <c r="W84" s="9" t="s">
        <v>187</v>
      </c>
      <c r="X84" s="9" t="s">
        <v>86</v>
      </c>
      <c r="Y84" s="11">
        <v>392435100</v>
      </c>
      <c r="Z84" s="9" t="s">
        <v>47</v>
      </c>
      <c r="AA84" s="9" t="s">
        <v>27</v>
      </c>
      <c r="AB84" s="13">
        <v>0</v>
      </c>
      <c r="AC84" s="11"/>
      <c r="AD84" s="27"/>
      <c r="AE84" s="29"/>
      <c r="AF84" s="29"/>
      <c r="AG84" s="29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</row>
    <row r="85" spans="1:47" s="28" customFormat="1" ht="66" customHeight="1">
      <c r="A85" s="8">
        <v>60</v>
      </c>
      <c r="B85" s="9" t="s">
        <v>24</v>
      </c>
      <c r="C85" s="11"/>
      <c r="D85" s="11"/>
      <c r="E85" s="11"/>
      <c r="F85" s="11"/>
      <c r="G85" s="11"/>
      <c r="H85" s="8" t="s">
        <v>76</v>
      </c>
      <c r="I85" s="47" t="s">
        <v>186</v>
      </c>
      <c r="J85" s="47" t="s">
        <v>185</v>
      </c>
      <c r="K85" s="49"/>
      <c r="L85" s="11"/>
      <c r="M85" s="9" t="s">
        <v>202</v>
      </c>
      <c r="N85" s="9" t="s">
        <v>194</v>
      </c>
      <c r="O85" s="8" t="s">
        <v>52</v>
      </c>
      <c r="P85" s="11">
        <v>3</v>
      </c>
      <c r="Q85" s="12">
        <v>10000</v>
      </c>
      <c r="R85" s="10">
        <f t="shared" si="4"/>
        <v>30000</v>
      </c>
      <c r="S85" s="10">
        <v>0</v>
      </c>
      <c r="T85" s="10">
        <v>0</v>
      </c>
      <c r="U85" s="10">
        <v>0</v>
      </c>
      <c r="V85" s="9" t="s">
        <v>30</v>
      </c>
      <c r="W85" s="9" t="s">
        <v>187</v>
      </c>
      <c r="X85" s="9" t="s">
        <v>86</v>
      </c>
      <c r="Y85" s="11">
        <v>392435100</v>
      </c>
      <c r="Z85" s="9" t="s">
        <v>47</v>
      </c>
      <c r="AA85" s="9" t="s">
        <v>27</v>
      </c>
      <c r="AB85" s="13">
        <v>0</v>
      </c>
      <c r="AC85" s="11"/>
      <c r="AD85" s="27"/>
      <c r="AE85" s="29"/>
      <c r="AF85" s="29"/>
      <c r="AG85" s="29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</row>
    <row r="86" spans="1:47" s="28" customFormat="1" ht="66" customHeight="1">
      <c r="A86" s="8">
        <v>61</v>
      </c>
      <c r="B86" s="9" t="s">
        <v>24</v>
      </c>
      <c r="C86" s="11"/>
      <c r="D86" s="11"/>
      <c r="E86" s="11"/>
      <c r="F86" s="11"/>
      <c r="G86" s="11"/>
      <c r="H86" s="8" t="s">
        <v>76</v>
      </c>
      <c r="I86" s="47" t="s">
        <v>183</v>
      </c>
      <c r="J86" s="9" t="s">
        <v>184</v>
      </c>
      <c r="K86" s="51" t="s">
        <v>193</v>
      </c>
      <c r="L86" s="11"/>
      <c r="M86" s="50" t="s">
        <v>204</v>
      </c>
      <c r="N86" s="9" t="s">
        <v>194</v>
      </c>
      <c r="O86" s="8" t="s">
        <v>52</v>
      </c>
      <c r="P86" s="11">
        <v>1</v>
      </c>
      <c r="Q86" s="12">
        <v>45000</v>
      </c>
      <c r="R86" s="10">
        <f t="shared" si="4"/>
        <v>45000</v>
      </c>
      <c r="S86" s="10">
        <v>0</v>
      </c>
      <c r="T86" s="10">
        <v>0</v>
      </c>
      <c r="U86" s="10">
        <v>0</v>
      </c>
      <c r="V86" s="9" t="s">
        <v>30</v>
      </c>
      <c r="W86" s="9" t="s">
        <v>187</v>
      </c>
      <c r="X86" s="9" t="s">
        <v>86</v>
      </c>
      <c r="Y86" s="11">
        <v>392435100</v>
      </c>
      <c r="Z86" s="9" t="s">
        <v>47</v>
      </c>
      <c r="AA86" s="9" t="s">
        <v>27</v>
      </c>
      <c r="AB86" s="13">
        <v>0</v>
      </c>
      <c r="AC86" s="11"/>
      <c r="AD86" s="27"/>
      <c r="AE86" s="29"/>
      <c r="AF86" s="29"/>
      <c r="AG86" s="29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</row>
    <row r="87" spans="1:47" s="28" customFormat="1" ht="80.25" customHeight="1">
      <c r="A87" s="8">
        <v>62</v>
      </c>
      <c r="B87" s="9" t="s">
        <v>24</v>
      </c>
      <c r="C87" s="11"/>
      <c r="D87" s="11"/>
      <c r="E87" s="11"/>
      <c r="F87" s="11"/>
      <c r="G87" s="11"/>
      <c r="H87" s="8" t="s">
        <v>76</v>
      </c>
      <c r="I87" s="50" t="s">
        <v>199</v>
      </c>
      <c r="J87" s="47" t="s">
        <v>91</v>
      </c>
      <c r="K87" s="49" t="s">
        <v>200</v>
      </c>
      <c r="L87" s="11"/>
      <c r="M87" s="50" t="s">
        <v>205</v>
      </c>
      <c r="N87" s="9" t="s">
        <v>194</v>
      </c>
      <c r="O87" s="8" t="s">
        <v>92</v>
      </c>
      <c r="P87" s="11">
        <v>1000</v>
      </c>
      <c r="Q87" s="12">
        <v>100</v>
      </c>
      <c r="R87" s="10">
        <f t="shared" si="4"/>
        <v>100000</v>
      </c>
      <c r="S87" s="10">
        <v>0</v>
      </c>
      <c r="T87" s="10">
        <v>0</v>
      </c>
      <c r="U87" s="10">
        <v>0</v>
      </c>
      <c r="V87" s="9" t="s">
        <v>143</v>
      </c>
      <c r="W87" s="9" t="s">
        <v>238</v>
      </c>
      <c r="X87" s="9" t="s">
        <v>237</v>
      </c>
      <c r="Y87" s="11">
        <v>392435100</v>
      </c>
      <c r="Z87" s="9" t="s">
        <v>47</v>
      </c>
      <c r="AA87" s="9" t="s">
        <v>27</v>
      </c>
      <c r="AB87" s="13">
        <v>0</v>
      </c>
      <c r="AC87" s="11"/>
      <c r="AD87" s="27"/>
      <c r="AE87" s="29"/>
      <c r="AF87" s="29"/>
      <c r="AG87" s="29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</row>
    <row r="88" spans="1:47" s="28" customFormat="1" ht="80.25" customHeight="1">
      <c r="A88" s="8">
        <v>63</v>
      </c>
      <c r="B88" s="9" t="s">
        <v>24</v>
      </c>
      <c r="C88" s="11"/>
      <c r="D88" s="11"/>
      <c r="E88" s="11"/>
      <c r="F88" s="11"/>
      <c r="G88" s="11"/>
      <c r="H88" s="8" t="s">
        <v>76</v>
      </c>
      <c r="I88" s="50" t="s">
        <v>246</v>
      </c>
      <c r="J88" s="47" t="s">
        <v>247</v>
      </c>
      <c r="K88" s="49" t="s">
        <v>248</v>
      </c>
      <c r="L88" s="11"/>
      <c r="M88" s="50"/>
      <c r="N88" s="9" t="s">
        <v>214</v>
      </c>
      <c r="O88" s="8" t="s">
        <v>52</v>
      </c>
      <c r="P88" s="11">
        <v>7</v>
      </c>
      <c r="Q88" s="12">
        <v>9000</v>
      </c>
      <c r="R88" s="10">
        <f t="shared" si="4"/>
        <v>63000</v>
      </c>
      <c r="S88" s="10">
        <v>0</v>
      </c>
      <c r="T88" s="10">
        <v>0</v>
      </c>
      <c r="U88" s="10">
        <v>0</v>
      </c>
      <c r="V88" s="9" t="s">
        <v>93</v>
      </c>
      <c r="W88" s="9" t="s">
        <v>218</v>
      </c>
      <c r="X88" s="9" t="s">
        <v>217</v>
      </c>
      <c r="Y88" s="11">
        <v>392435100</v>
      </c>
      <c r="Z88" s="9" t="s">
        <v>47</v>
      </c>
      <c r="AA88" s="9" t="s">
        <v>27</v>
      </c>
      <c r="AB88" s="13">
        <v>0</v>
      </c>
      <c r="AC88" s="11"/>
      <c r="AD88" s="27"/>
      <c r="AE88" s="29"/>
      <c r="AF88" s="29"/>
      <c r="AG88" s="29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</row>
    <row r="89" spans="1:47" s="28" customFormat="1" ht="85.5" customHeight="1">
      <c r="A89" s="8">
        <v>64</v>
      </c>
      <c r="B89" s="9" t="s">
        <v>24</v>
      </c>
      <c r="C89" s="11"/>
      <c r="D89" s="11"/>
      <c r="E89" s="11"/>
      <c r="F89" s="11"/>
      <c r="G89" s="11"/>
      <c r="H89" s="8" t="s">
        <v>76</v>
      </c>
      <c r="I89" s="51" t="s">
        <v>112</v>
      </c>
      <c r="J89" s="50" t="s">
        <v>100</v>
      </c>
      <c r="K89" s="51" t="s">
        <v>113</v>
      </c>
      <c r="L89" s="11"/>
      <c r="M89" s="13" t="s">
        <v>203</v>
      </c>
      <c r="N89" s="9" t="s">
        <v>214</v>
      </c>
      <c r="O89" s="8" t="s">
        <v>99</v>
      </c>
      <c r="P89" s="11">
        <v>50</v>
      </c>
      <c r="Q89" s="12">
        <v>250</v>
      </c>
      <c r="R89" s="10">
        <f t="shared" si="4"/>
        <v>12500</v>
      </c>
      <c r="S89" s="10">
        <v>0</v>
      </c>
      <c r="T89" s="10">
        <v>0</v>
      </c>
      <c r="U89" s="10">
        <v>0</v>
      </c>
      <c r="V89" s="9" t="s">
        <v>93</v>
      </c>
      <c r="W89" s="9" t="s">
        <v>218</v>
      </c>
      <c r="X89" s="9" t="s">
        <v>217</v>
      </c>
      <c r="Y89" s="11">
        <v>392435100</v>
      </c>
      <c r="Z89" s="9" t="s">
        <v>47</v>
      </c>
      <c r="AA89" s="9" t="s">
        <v>27</v>
      </c>
      <c r="AB89" s="13">
        <v>0</v>
      </c>
      <c r="AC89" s="11"/>
      <c r="AD89" s="27"/>
      <c r="AE89" s="29"/>
      <c r="AF89" s="29"/>
      <c r="AG89" s="29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</row>
    <row r="90" spans="1:47" s="28" customFormat="1" ht="80.25" customHeight="1">
      <c r="A90" s="8">
        <v>65</v>
      </c>
      <c r="B90" s="9" t="s">
        <v>24</v>
      </c>
      <c r="C90" s="11"/>
      <c r="D90" s="11"/>
      <c r="E90" s="11"/>
      <c r="F90" s="11"/>
      <c r="G90" s="11"/>
      <c r="H90" s="8" t="s">
        <v>76</v>
      </c>
      <c r="I90" s="50" t="s">
        <v>242</v>
      </c>
      <c r="J90" s="47" t="s">
        <v>243</v>
      </c>
      <c r="K90" s="49" t="s">
        <v>245</v>
      </c>
      <c r="L90" s="11"/>
      <c r="M90" s="50" t="s">
        <v>244</v>
      </c>
      <c r="N90" s="9" t="s">
        <v>214</v>
      </c>
      <c r="O90" s="8" t="s">
        <v>52</v>
      </c>
      <c r="P90" s="11">
        <v>2</v>
      </c>
      <c r="Q90" s="12">
        <v>6000</v>
      </c>
      <c r="R90" s="10">
        <f t="shared" si="4"/>
        <v>12000</v>
      </c>
      <c r="S90" s="10">
        <v>0</v>
      </c>
      <c r="T90" s="10">
        <v>0</v>
      </c>
      <c r="U90" s="10">
        <v>0</v>
      </c>
      <c r="V90" s="9" t="s">
        <v>93</v>
      </c>
      <c r="W90" s="9" t="s">
        <v>218</v>
      </c>
      <c r="X90" s="9" t="s">
        <v>217</v>
      </c>
      <c r="Y90" s="11">
        <v>392435100</v>
      </c>
      <c r="Z90" s="9" t="s">
        <v>47</v>
      </c>
      <c r="AA90" s="9" t="s">
        <v>27</v>
      </c>
      <c r="AB90" s="13">
        <v>0</v>
      </c>
      <c r="AC90" s="11"/>
      <c r="AD90" s="27"/>
      <c r="AE90" s="29"/>
      <c r="AF90" s="29"/>
      <c r="AG90" s="29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</row>
    <row r="91" spans="1:47" s="28" customFormat="1" ht="66" customHeight="1">
      <c r="A91" s="8">
        <v>66</v>
      </c>
      <c r="B91" s="9" t="s">
        <v>24</v>
      </c>
      <c r="C91" s="11"/>
      <c r="D91" s="11"/>
      <c r="E91" s="11"/>
      <c r="F91" s="11"/>
      <c r="G91" s="11"/>
      <c r="H91" s="8" t="s">
        <v>76</v>
      </c>
      <c r="I91" s="9" t="s">
        <v>196</v>
      </c>
      <c r="J91" s="9" t="s">
        <v>83</v>
      </c>
      <c r="K91" s="9" t="s">
        <v>197</v>
      </c>
      <c r="L91" s="11"/>
      <c r="M91" s="9" t="s">
        <v>198</v>
      </c>
      <c r="N91" s="9" t="s">
        <v>194</v>
      </c>
      <c r="O91" s="8" t="s">
        <v>52</v>
      </c>
      <c r="P91" s="11">
        <v>5</v>
      </c>
      <c r="Q91" s="12">
        <v>6900</v>
      </c>
      <c r="R91" s="10">
        <f t="shared" si="4"/>
        <v>34500</v>
      </c>
      <c r="S91" s="10">
        <v>0</v>
      </c>
      <c r="T91" s="10">
        <v>0</v>
      </c>
      <c r="U91" s="10">
        <v>0</v>
      </c>
      <c r="V91" s="9" t="s">
        <v>30</v>
      </c>
      <c r="W91" s="9" t="s">
        <v>187</v>
      </c>
      <c r="X91" s="9" t="s">
        <v>86</v>
      </c>
      <c r="Y91" s="11">
        <v>392435100</v>
      </c>
      <c r="Z91" s="9" t="s">
        <v>47</v>
      </c>
      <c r="AA91" s="9" t="s">
        <v>27</v>
      </c>
      <c r="AB91" s="13">
        <v>0</v>
      </c>
      <c r="AC91" s="11"/>
      <c r="AD91" s="27"/>
      <c r="AE91" s="29"/>
      <c r="AF91" s="29"/>
      <c r="AG91" s="29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</row>
    <row r="92" spans="1:47" s="28" customFormat="1" ht="80.25" customHeight="1">
      <c r="A92" s="8">
        <v>67</v>
      </c>
      <c r="B92" s="9" t="s">
        <v>24</v>
      </c>
      <c r="C92" s="11"/>
      <c r="D92" s="11"/>
      <c r="E92" s="11"/>
      <c r="F92" s="11"/>
      <c r="G92" s="11"/>
      <c r="H92" s="8" t="s">
        <v>76</v>
      </c>
      <c r="I92" s="9" t="s">
        <v>196</v>
      </c>
      <c r="J92" s="9" t="s">
        <v>83</v>
      </c>
      <c r="K92" s="9" t="s">
        <v>197</v>
      </c>
      <c r="L92" s="11"/>
      <c r="M92" s="9" t="s">
        <v>249</v>
      </c>
      <c r="N92" s="9" t="s">
        <v>214</v>
      </c>
      <c r="O92" s="8" t="s">
        <v>87</v>
      </c>
      <c r="P92" s="11">
        <v>20</v>
      </c>
      <c r="Q92" s="12">
        <v>6500</v>
      </c>
      <c r="R92" s="10">
        <f t="shared" si="4"/>
        <v>130000</v>
      </c>
      <c r="S92" s="10">
        <v>0</v>
      </c>
      <c r="T92" s="10">
        <v>0</v>
      </c>
      <c r="U92" s="10">
        <v>0</v>
      </c>
      <c r="V92" s="9" t="s">
        <v>93</v>
      </c>
      <c r="W92" s="9" t="s">
        <v>218</v>
      </c>
      <c r="X92" s="9" t="s">
        <v>217</v>
      </c>
      <c r="Y92" s="11">
        <v>392435100</v>
      </c>
      <c r="Z92" s="9" t="s">
        <v>47</v>
      </c>
      <c r="AA92" s="9" t="s">
        <v>27</v>
      </c>
      <c r="AB92" s="13">
        <v>0</v>
      </c>
      <c r="AC92" s="11"/>
      <c r="AD92" s="27"/>
      <c r="AE92" s="29"/>
      <c r="AF92" s="29"/>
      <c r="AG92" s="29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</row>
    <row r="93" spans="1:47" s="28" customFormat="1" ht="80.25" customHeight="1">
      <c r="A93" s="8">
        <v>68</v>
      </c>
      <c r="B93" s="9" t="s">
        <v>24</v>
      </c>
      <c r="C93" s="11"/>
      <c r="D93" s="11"/>
      <c r="E93" s="11"/>
      <c r="F93" s="11"/>
      <c r="G93" s="11"/>
      <c r="H93" s="8" t="s">
        <v>76</v>
      </c>
      <c r="I93" s="50" t="s">
        <v>251</v>
      </c>
      <c r="J93" s="47" t="s">
        <v>88</v>
      </c>
      <c r="K93" s="49" t="s">
        <v>252</v>
      </c>
      <c r="L93" s="11"/>
      <c r="M93" s="50" t="s">
        <v>253</v>
      </c>
      <c r="N93" s="9" t="s">
        <v>260</v>
      </c>
      <c r="O93" s="8" t="s">
        <v>52</v>
      </c>
      <c r="P93" s="11">
        <v>80</v>
      </c>
      <c r="Q93" s="12">
        <v>340</v>
      </c>
      <c r="R93" s="10">
        <f t="shared" si="4"/>
        <v>27200</v>
      </c>
      <c r="S93" s="10">
        <v>0</v>
      </c>
      <c r="T93" s="10">
        <v>0</v>
      </c>
      <c r="U93" s="10"/>
      <c r="V93" s="9" t="s">
        <v>96</v>
      </c>
      <c r="W93" s="9" t="s">
        <v>218</v>
      </c>
      <c r="X93" s="9" t="s">
        <v>217</v>
      </c>
      <c r="Y93" s="11">
        <v>392435100</v>
      </c>
      <c r="Z93" s="9" t="s">
        <v>47</v>
      </c>
      <c r="AA93" s="9" t="s">
        <v>27</v>
      </c>
      <c r="AB93" s="13">
        <v>0</v>
      </c>
      <c r="AC93" s="11"/>
      <c r="AD93" s="27"/>
      <c r="AE93" s="29"/>
      <c r="AF93" s="29"/>
      <c r="AG93" s="29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</row>
    <row r="94" spans="1:47" s="28" customFormat="1" ht="77.25" customHeight="1">
      <c r="A94" s="8">
        <v>69</v>
      </c>
      <c r="B94" s="9" t="s">
        <v>24</v>
      </c>
      <c r="C94" s="11"/>
      <c r="D94" s="11"/>
      <c r="E94" s="11"/>
      <c r="F94" s="11"/>
      <c r="G94" s="11"/>
      <c r="H94" s="8" t="s">
        <v>76</v>
      </c>
      <c r="I94" s="51" t="s">
        <v>239</v>
      </c>
      <c r="J94" s="51" t="s">
        <v>240</v>
      </c>
      <c r="K94" s="50" t="s">
        <v>241</v>
      </c>
      <c r="L94" s="11"/>
      <c r="M94" s="50"/>
      <c r="N94" s="9" t="s">
        <v>45</v>
      </c>
      <c r="O94" s="8" t="s">
        <v>52</v>
      </c>
      <c r="P94" s="11">
        <v>1000</v>
      </c>
      <c r="Q94" s="12">
        <v>40</v>
      </c>
      <c r="R94" s="10">
        <f t="shared" si="4"/>
        <v>40000</v>
      </c>
      <c r="S94" s="10">
        <v>0</v>
      </c>
      <c r="T94" s="10">
        <v>0</v>
      </c>
      <c r="U94" s="10">
        <v>0</v>
      </c>
      <c r="V94" s="9" t="s">
        <v>96</v>
      </c>
      <c r="W94" s="9" t="s">
        <v>218</v>
      </c>
      <c r="X94" s="9" t="s">
        <v>217</v>
      </c>
      <c r="Y94" s="11">
        <v>392435100</v>
      </c>
      <c r="Z94" s="9" t="s">
        <v>47</v>
      </c>
      <c r="AA94" s="9" t="s">
        <v>27</v>
      </c>
      <c r="AB94" s="13">
        <v>0</v>
      </c>
      <c r="AC94" s="11"/>
      <c r="AD94" s="27"/>
      <c r="AE94" s="29"/>
      <c r="AF94" s="29"/>
      <c r="AG94" s="29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</row>
    <row r="95" spans="1:47" s="28" customFormat="1" ht="24" customHeight="1">
      <c r="A95" s="8"/>
      <c r="B95" s="9"/>
      <c r="C95" s="14"/>
      <c r="D95" s="14"/>
      <c r="E95" s="14"/>
      <c r="F95" s="14"/>
      <c r="G95" s="14"/>
      <c r="H95" s="61" t="s">
        <v>102</v>
      </c>
      <c r="I95" s="61"/>
      <c r="J95" s="61"/>
      <c r="K95" s="61"/>
      <c r="L95" s="14"/>
      <c r="M95" s="14"/>
      <c r="N95" s="9"/>
      <c r="O95" s="8"/>
      <c r="P95" s="14"/>
      <c r="Q95" s="41"/>
      <c r="R95" s="38">
        <f>SUM(R82:R94)</f>
        <v>823735</v>
      </c>
      <c r="S95" s="10">
        <v>0</v>
      </c>
      <c r="T95" s="10">
        <v>0</v>
      </c>
      <c r="U95" s="10">
        <v>0</v>
      </c>
      <c r="V95" s="9"/>
      <c r="W95" s="9"/>
      <c r="X95" s="9"/>
      <c r="Y95" s="14"/>
      <c r="Z95" s="9"/>
      <c r="AA95" s="9"/>
      <c r="AB95" s="42"/>
      <c r="AC95" s="14"/>
      <c r="AE95" s="30"/>
      <c r="AF95" s="30"/>
      <c r="AG95" s="80"/>
      <c r="AH95" s="30"/>
      <c r="AI95" s="79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</row>
    <row r="96" spans="1:47" s="28" customFormat="1" ht="12.75">
      <c r="A96" s="14"/>
      <c r="B96" s="9" t="s">
        <v>71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9"/>
      <c r="O96" s="14"/>
      <c r="P96" s="14"/>
      <c r="Q96" s="41"/>
      <c r="R96" s="43">
        <f>R80+R95</f>
        <v>9765723.8400000017</v>
      </c>
      <c r="S96" s="10">
        <v>0</v>
      </c>
      <c r="T96" s="10">
        <v>0</v>
      </c>
      <c r="U96" s="10">
        <v>0</v>
      </c>
      <c r="V96" s="14"/>
      <c r="W96" s="14"/>
      <c r="X96" s="14"/>
      <c r="Y96" s="14"/>
      <c r="Z96" s="14"/>
      <c r="AA96" s="9"/>
      <c r="AB96" s="14"/>
      <c r="AC96" s="14"/>
      <c r="AE96" s="30"/>
      <c r="AF96" s="30"/>
      <c r="AG96" s="80"/>
      <c r="AH96" s="30"/>
      <c r="AI96" s="79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</row>
    <row r="97" spans="9:47" s="28" customFormat="1" ht="12.75">
      <c r="I97" s="30"/>
      <c r="J97" s="30"/>
      <c r="K97" s="30"/>
      <c r="N97" s="15"/>
      <c r="S97" s="28" t="s">
        <v>89</v>
      </c>
      <c r="AE97" s="30"/>
      <c r="AF97" s="30"/>
      <c r="AG97" s="8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</row>
    <row r="98" spans="9:47" s="28" customFormat="1" ht="12.75">
      <c r="I98" s="30"/>
      <c r="J98" s="30"/>
      <c r="K98" s="30"/>
      <c r="N98" s="15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</row>
    <row r="99" spans="9:47" s="28" customFormat="1" ht="12.75">
      <c r="I99" s="52"/>
      <c r="J99" s="52"/>
      <c r="K99" s="52" t="s">
        <v>89</v>
      </c>
      <c r="N99" s="15"/>
      <c r="W99" s="32"/>
      <c r="X99" s="32"/>
      <c r="Y99" s="32"/>
      <c r="Z99" s="32"/>
      <c r="AA99" s="33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</row>
    <row r="100" spans="9:47" s="28" customFormat="1" ht="12.75">
      <c r="I100" s="30"/>
      <c r="J100" s="30"/>
      <c r="K100" s="30"/>
      <c r="N100" s="15"/>
      <c r="AA100" s="15"/>
      <c r="AE100" s="30"/>
      <c r="AF100" s="30"/>
      <c r="AG100" s="79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</row>
    <row r="101" spans="9:47" s="28" customFormat="1">
      <c r="I101" s="30"/>
      <c r="J101" s="53"/>
      <c r="K101" s="54"/>
      <c r="N101" s="15"/>
      <c r="AA101" s="15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</row>
    <row r="102" spans="9:47" s="28" customFormat="1" ht="12.75">
      <c r="I102" s="30"/>
      <c r="J102" s="30"/>
      <c r="K102" s="30"/>
      <c r="N102" s="15"/>
      <c r="AA102" s="15"/>
      <c r="AE102" s="30"/>
      <c r="AF102" s="30"/>
      <c r="AG102" s="79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</row>
    <row r="103" spans="9:47" s="28" customFormat="1" ht="12.75">
      <c r="I103" s="30"/>
      <c r="J103" s="30"/>
      <c r="K103" s="30"/>
      <c r="N103" s="15"/>
      <c r="Q103" s="28" t="s">
        <v>89</v>
      </c>
      <c r="AA103" s="15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</row>
    <row r="104" spans="9:47" s="28" customFormat="1" ht="12.75">
      <c r="N104" s="15"/>
      <c r="AA104" s="15"/>
      <c r="AE104" s="30"/>
      <c r="AF104" s="30"/>
      <c r="AG104" s="79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</row>
    <row r="105" spans="9:47" s="28" customFormat="1" ht="12.75">
      <c r="N105" s="15"/>
      <c r="U105" s="32"/>
      <c r="AA105" s="15"/>
      <c r="AE105" s="30"/>
      <c r="AF105" s="30"/>
      <c r="AG105" s="79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</row>
    <row r="106" spans="9:47" s="28" customFormat="1" ht="12.75">
      <c r="N106" s="15"/>
      <c r="W106" s="32"/>
      <c r="AA106" s="15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</row>
    <row r="107" spans="9:47" s="28" customFormat="1" ht="12.75">
      <c r="N107" s="15"/>
      <c r="AA107" s="15"/>
      <c r="AE107" s="30"/>
      <c r="AF107" s="30"/>
      <c r="AG107" s="79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</row>
    <row r="108" spans="9:47" s="28" customFormat="1" ht="12.75">
      <c r="N108" s="15"/>
      <c r="AA108" s="15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</row>
    <row r="109" spans="9:47" s="28" customFormat="1" ht="12.75">
      <c r="N109" s="15"/>
      <c r="AA109" s="15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</row>
    <row r="110" spans="9:47" s="45" customFormat="1">
      <c r="N110" s="15"/>
      <c r="AA110" s="58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</row>
    <row r="111" spans="9:47" s="45" customFormat="1">
      <c r="N111" s="15"/>
      <c r="AA111" s="58"/>
    </row>
    <row r="112" spans="9:47" s="45" customFormat="1">
      <c r="N112" s="15"/>
      <c r="AA112" s="58"/>
    </row>
    <row r="113" spans="14:27" s="45" customFormat="1">
      <c r="N113" s="15"/>
      <c r="AA113" s="58"/>
    </row>
    <row r="114" spans="14:27" s="45" customFormat="1">
      <c r="N114" s="15"/>
      <c r="AA114" s="58"/>
    </row>
    <row r="115" spans="14:27" s="34" customFormat="1">
      <c r="N115" s="31"/>
      <c r="AA115" s="17"/>
    </row>
    <row r="116" spans="14:27" s="34" customFormat="1">
      <c r="N116" s="31"/>
      <c r="AA116" s="17"/>
    </row>
    <row r="117" spans="14:27" s="34" customFormat="1">
      <c r="N117" s="31"/>
      <c r="AA117" s="17"/>
    </row>
    <row r="118" spans="14:27">
      <c r="N118" s="4"/>
      <c r="AA118" s="3"/>
    </row>
    <row r="119" spans="14:27">
      <c r="N119" s="4"/>
      <c r="AA119" s="3"/>
    </row>
    <row r="120" spans="14:27">
      <c r="N120" s="4"/>
      <c r="AA120" s="3"/>
    </row>
    <row r="121" spans="14:27">
      <c r="N121" s="4"/>
      <c r="AA121" s="3"/>
    </row>
    <row r="122" spans="14:27">
      <c r="N122" s="4"/>
      <c r="AA122" s="3"/>
    </row>
    <row r="123" spans="14:27">
      <c r="N123" s="4"/>
      <c r="AA123" s="3"/>
    </row>
    <row r="124" spans="14:27">
      <c r="AA124" s="3"/>
    </row>
    <row r="125" spans="14:27">
      <c r="AA125" s="3"/>
    </row>
    <row r="126" spans="14:27">
      <c r="AA126" s="3"/>
    </row>
    <row r="127" spans="14:27">
      <c r="AA127" s="3"/>
    </row>
    <row r="128" spans="14:27">
      <c r="AA128" s="3"/>
    </row>
    <row r="129" spans="27:27">
      <c r="AA129" s="3"/>
    </row>
  </sheetData>
  <mergeCells count="43">
    <mergeCell ref="K5:L5"/>
    <mergeCell ref="A7:B8"/>
    <mergeCell ref="H7:J8"/>
    <mergeCell ref="K7:K8"/>
    <mergeCell ref="C8:D8"/>
    <mergeCell ref="E8:G8"/>
    <mergeCell ref="A9:B9"/>
    <mergeCell ref="C9:D9"/>
    <mergeCell ref="E9:G9"/>
    <mergeCell ref="H9:J9"/>
    <mergeCell ref="A10:B10"/>
    <mergeCell ref="C10:D10"/>
    <mergeCell ref="E10:G10"/>
    <mergeCell ref="H10:J10"/>
    <mergeCell ref="A15:I15"/>
    <mergeCell ref="A21:A22"/>
    <mergeCell ref="B21:B22"/>
    <mergeCell ref="C21:G21"/>
    <mergeCell ref="H21:H22"/>
    <mergeCell ref="I21:I22"/>
    <mergeCell ref="U21:U22"/>
    <mergeCell ref="J21:J22"/>
    <mergeCell ref="K21:K22"/>
    <mergeCell ref="L21:L22"/>
    <mergeCell ref="M21:M22"/>
    <mergeCell ref="N21:N22"/>
    <mergeCell ref="O21:O22"/>
    <mergeCell ref="AB21:AB22"/>
    <mergeCell ref="AC21:AC22"/>
    <mergeCell ref="H80:K80"/>
    <mergeCell ref="K81:N81"/>
    <mergeCell ref="H95:K95"/>
    <mergeCell ref="V21:V22"/>
    <mergeCell ref="W21:W22"/>
    <mergeCell ref="X21:X22"/>
    <mergeCell ref="Y21:Y22"/>
    <mergeCell ref="Z21:Z22"/>
    <mergeCell ref="AA21:AA22"/>
    <mergeCell ref="P21:P22"/>
    <mergeCell ref="Q21:Q22"/>
    <mergeCell ref="R21:R22"/>
    <mergeCell ref="S21:S22"/>
    <mergeCell ref="T21:T22"/>
  </mergeCells>
  <pageMargins left="0.11811023622047245" right="0.11811023622047245" top="0.74803149606299213" bottom="0.74803149606299213" header="0.31496062992125984" footer="0.31496062992125984"/>
  <pageSetup paperSize="9" scale="40" fitToHeight="1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(2)</vt:lpstr>
      <vt:lpstr>'ноябрь (2)'!Заголовки_для_печати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2020-12-03T09:28:27Z</dcterms:modified>
</cp:coreProperties>
</file>